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520" yWindow="435" windowWidth="23655" windowHeight="1578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L35" i="1"/>
  <c r="B23" i="1"/>
  <c r="C39" i="1" s="1"/>
  <c r="H35" i="1"/>
  <c r="C37" i="1"/>
  <c r="C23" i="1"/>
  <c r="D23" i="1"/>
  <c r="E23" i="1"/>
  <c r="F23" i="1"/>
  <c r="J3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5" i="1"/>
  <c r="C38" i="1"/>
  <c r="G23" i="1"/>
  <c r="H23" i="1"/>
  <c r="J23" i="1"/>
  <c r="K23" i="1"/>
  <c r="L23" i="1"/>
  <c r="M23" i="1"/>
  <c r="N23" i="1"/>
  <c r="O23" i="1"/>
  <c r="P23" i="1"/>
  <c r="Q23" i="1"/>
  <c r="I23" i="1" l="1"/>
  <c r="C26" i="1"/>
  <c r="C27" i="1"/>
  <c r="C28" i="1"/>
</calcChain>
</file>

<file path=xl/sharedStrings.xml><?xml version="1.0" encoding="utf-8"?>
<sst xmlns="http://schemas.openxmlformats.org/spreadsheetml/2006/main" count="62" uniqueCount="50">
  <si>
    <t>FPS ACCIDENT STATISTICS (INCIDENCE RATE PER 1,000 EMPLOYEES)</t>
  </si>
  <si>
    <t>Quarter Ended:</t>
  </si>
  <si>
    <t>EMPLOYEES</t>
  </si>
  <si>
    <t>AGENCY/SUB-CONTRACT/SELF EMPLOYED</t>
  </si>
  <si>
    <t>No
Empl</t>
  </si>
  <si>
    <t>1-7
Day</t>
  </si>
  <si>
    <t>fatal</t>
  </si>
  <si>
    <t>Specified</t>
  </si>
  <si>
    <t>&lt;7 day</t>
  </si>
  <si>
    <t>DO</t>
  </si>
  <si>
    <t>ID</t>
  </si>
  <si>
    <t>Total</t>
  </si>
  <si>
    <t>3-7
Day</t>
  </si>
  <si>
    <t>Major</t>
  </si>
  <si>
    <t>Aarsleff</t>
  </si>
  <si>
    <t>Bachy</t>
  </si>
  <si>
    <t>Bauer</t>
  </si>
  <si>
    <t>BAM Ritchies</t>
  </si>
  <si>
    <t>BBGE</t>
  </si>
  <si>
    <t>Central Piling</t>
  </si>
  <si>
    <t>Cementation</t>
  </si>
  <si>
    <t>Dew Group</t>
  </si>
  <si>
    <t>Expanded</t>
  </si>
  <si>
    <t>FK Lowry</t>
  </si>
  <si>
    <t>Keller</t>
  </si>
  <si>
    <t>Keltbray</t>
  </si>
  <si>
    <t>Martello</t>
  </si>
  <si>
    <t>Miller Piling</t>
  </si>
  <si>
    <t>R&amp;A</t>
  </si>
  <si>
    <t>R Bullivant</t>
  </si>
  <si>
    <t>Simplex/Westpile</t>
  </si>
  <si>
    <t>Van Elle</t>
  </si>
  <si>
    <t>Quarterly Incidence Rate</t>
  </si>
  <si>
    <r>
      <t xml:space="preserve">(No of accidents / No. at risk) x </t>
    </r>
    <r>
      <rPr>
        <b/>
        <sz val="10"/>
        <color theme="1"/>
        <rFont val="Arial"/>
        <family val="2"/>
      </rPr>
      <t>1000)</t>
    </r>
  </si>
  <si>
    <t>All Accidents</t>
  </si>
  <si>
    <t>Reportable Accidents:</t>
  </si>
  <si>
    <t>Annual Incidence Rate</t>
  </si>
  <si>
    <t>Accidents</t>
  </si>
  <si>
    <t>Total at Risk</t>
  </si>
  <si>
    <t>All</t>
  </si>
  <si>
    <t>reportable</t>
  </si>
  <si>
    <t>1st Qtr</t>
  </si>
  <si>
    <t>Q1 2015</t>
  </si>
  <si>
    <t>2nd Qtr</t>
  </si>
  <si>
    <t>3rd Qtr</t>
  </si>
  <si>
    <t>4th Qtr</t>
  </si>
  <si>
    <t>Q2 2015</t>
  </si>
  <si>
    <t>Q3 2015</t>
  </si>
  <si>
    <t>31.12.2015</t>
  </si>
  <si>
    <t>Q4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</si>
</sst>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16" fontId="0" fillId="0" borderId="1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/>
    <xf numFmtId="0" fontId="0" fillId="0" borderId="2" xfId="0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Font="1"/>
    <xf numFmtId="0" fontId="1" fillId="0" borderId="9" xfId="0" applyFont="1" applyBorder="1"/>
    <xf numFmtId="0" fontId="1" fillId="0" borderId="5" xfId="0" applyFont="1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Fill="1" applyAlignment="1"/>
    <xf numFmtId="0" fontId="0" fillId="0" borderId="2" xfId="0" applyFill="1" applyBorder="1" applyAlignment="1">
      <alignment horizontal="center" wrapText="1"/>
    </xf>
    <xf numFmtId="0" fontId="1" fillId="0" borderId="2" xfId="0" applyFont="1" applyFill="1" applyBorder="1"/>
    <xf numFmtId="0" fontId="0" fillId="0" borderId="0" xfId="0" applyFill="1"/>
    <xf numFmtId="0" fontId="0" fillId="0" borderId="1" xfId="0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0" fillId="0" borderId="20" xfId="0" applyFont="1" applyFill="1" applyBorder="1"/>
    <xf numFmtId="0" fontId="0" fillId="0" borderId="19" xfId="0" applyFont="1" applyFill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right"/>
    </xf>
    <xf numFmtId="164" fontId="0" fillId="0" borderId="24" xfId="0" applyNumberFormat="1" applyFill="1" applyBorder="1" applyAlignment="1">
      <alignment vertical="center"/>
    </xf>
    <xf numFmtId="1" fontId="0" fillId="0" borderId="2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4" zoomScaleSheetLayoutView="115" workbookViewId="0">
      <selection activeCell="L39" sqref="L39"/>
    </sheetView>
  </sheetViews>
  <sheetFormatPr defaultColWidth="8.85546875" defaultRowHeight="12.75" x14ac:dyDescent="0.2"/>
  <cols>
    <col min="1" max="1" width="16.85546875" customWidth="1"/>
    <col min="2" max="2" width="7.85546875" style="31" customWidth="1"/>
    <col min="3" max="3" width="6.42578125" customWidth="1"/>
    <col min="4" max="4" width="6.7109375" customWidth="1"/>
    <col min="5" max="5" width="8.42578125" customWidth="1"/>
    <col min="6" max="6" width="6.42578125" customWidth="1"/>
    <col min="7" max="7" width="11" bestFit="1" customWidth="1"/>
    <col min="8" max="8" width="5.7109375" customWidth="1"/>
    <col min="9" max="10" width="6.42578125" customWidth="1"/>
    <col min="11" max="11" width="7" customWidth="1"/>
    <col min="12" max="12" width="7.42578125" customWidth="1"/>
    <col min="13" max="13" width="6.85546875" customWidth="1"/>
    <col min="14" max="14" width="7" customWidth="1"/>
    <col min="15" max="15" width="6.85546875" customWidth="1"/>
    <col min="16" max="16" width="6.28515625" customWidth="1"/>
    <col min="17" max="17" width="6.42578125" customWidth="1"/>
  </cols>
  <sheetData>
    <row r="1" spans="1:17" ht="20.25" x14ac:dyDescent="0.3">
      <c r="B1" s="28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ht="30" customHeight="1" thickBot="1" x14ac:dyDescent="0.25">
      <c r="A2" s="27" t="s">
        <v>1</v>
      </c>
      <c r="B2" s="39" t="s">
        <v>48</v>
      </c>
      <c r="C2" s="39"/>
      <c r="D2" s="39"/>
    </row>
    <row r="3" spans="1:17" ht="13.5" thickBot="1" x14ac:dyDescent="0.25">
      <c r="A3" s="12"/>
      <c r="B3" s="44" t="s">
        <v>2</v>
      </c>
      <c r="C3" s="45"/>
      <c r="D3" s="45"/>
      <c r="E3" s="45"/>
      <c r="F3" s="45"/>
      <c r="G3" s="45"/>
      <c r="H3" s="45"/>
      <c r="I3" s="46"/>
      <c r="J3" s="50" t="s">
        <v>3</v>
      </c>
      <c r="K3" s="45"/>
      <c r="L3" s="45"/>
      <c r="M3" s="45"/>
      <c r="N3" s="45"/>
      <c r="O3" s="45"/>
      <c r="P3" s="45"/>
      <c r="Q3" s="46"/>
    </row>
    <row r="4" spans="1:17" s="15" customFormat="1" ht="26.25" thickBot="1" x14ac:dyDescent="0.25">
      <c r="A4" s="17"/>
      <c r="B4" s="29" t="s">
        <v>4</v>
      </c>
      <c r="C4" s="16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4" t="s">
        <v>11</v>
      </c>
      <c r="J4" s="19" t="s">
        <v>4</v>
      </c>
      <c r="K4" s="16" t="s">
        <v>12</v>
      </c>
      <c r="L4" s="13" t="s">
        <v>6</v>
      </c>
      <c r="M4" s="13" t="s">
        <v>13</v>
      </c>
      <c r="N4" s="13" t="s">
        <v>8</v>
      </c>
      <c r="O4" s="13" t="s">
        <v>9</v>
      </c>
      <c r="P4" s="13" t="s">
        <v>10</v>
      </c>
      <c r="Q4" s="13" t="s">
        <v>11</v>
      </c>
    </row>
    <row r="5" spans="1:17" x14ac:dyDescent="0.2">
      <c r="A5" s="9" t="s">
        <v>14</v>
      </c>
      <c r="B5" s="36">
        <v>119</v>
      </c>
      <c r="C5" s="6"/>
      <c r="D5" s="5"/>
      <c r="E5" s="5"/>
      <c r="F5" s="37"/>
      <c r="G5" s="5"/>
      <c r="H5" s="5"/>
      <c r="I5" s="9">
        <f>SUM(C5:H5)</f>
        <v>0</v>
      </c>
      <c r="J5" s="20"/>
      <c r="K5" s="6"/>
      <c r="L5" s="5"/>
      <c r="M5" s="5"/>
      <c r="N5" s="5"/>
      <c r="O5" s="5"/>
      <c r="P5" s="5"/>
      <c r="Q5" s="5">
        <f>SUM(K5:P5)</f>
        <v>0</v>
      </c>
    </row>
    <row r="6" spans="1:17" x14ac:dyDescent="0.2">
      <c r="A6" s="10" t="s">
        <v>15</v>
      </c>
      <c r="B6" s="33">
        <v>1673</v>
      </c>
      <c r="C6" s="7">
        <v>1</v>
      </c>
      <c r="D6" s="3"/>
      <c r="E6" s="3"/>
      <c r="F6" s="3"/>
      <c r="G6" s="3"/>
      <c r="H6" s="3"/>
      <c r="I6" s="9">
        <f t="shared" ref="I6:I22" si="0">SUM(C6:H6)</f>
        <v>1</v>
      </c>
      <c r="J6" s="21"/>
      <c r="K6" s="7"/>
      <c r="L6" s="3"/>
      <c r="M6" s="3"/>
      <c r="N6" s="3"/>
      <c r="O6" s="3"/>
      <c r="P6" s="3"/>
      <c r="Q6" s="5">
        <f t="shared" ref="Q6:Q23" si="1">SUM(K6:P6)</f>
        <v>0</v>
      </c>
    </row>
    <row r="7" spans="1:17" x14ac:dyDescent="0.2">
      <c r="A7" s="10" t="s">
        <v>16</v>
      </c>
      <c r="B7" s="35">
        <v>40</v>
      </c>
      <c r="C7" s="7"/>
      <c r="D7" s="3"/>
      <c r="E7" s="3"/>
      <c r="F7" s="3"/>
      <c r="G7" s="3"/>
      <c r="H7" s="3"/>
      <c r="I7" s="9">
        <f t="shared" si="0"/>
        <v>0</v>
      </c>
      <c r="J7" s="21"/>
      <c r="K7" s="7"/>
      <c r="L7" s="3"/>
      <c r="M7" s="3"/>
      <c r="N7" s="3"/>
      <c r="O7" s="3"/>
      <c r="P7" s="3"/>
      <c r="Q7" s="5">
        <f t="shared" si="1"/>
        <v>0</v>
      </c>
    </row>
    <row r="8" spans="1:17" x14ac:dyDescent="0.2">
      <c r="A8" s="10" t="s">
        <v>17</v>
      </c>
      <c r="B8" s="33">
        <v>165</v>
      </c>
      <c r="C8" s="38">
        <v>1</v>
      </c>
      <c r="D8" s="3"/>
      <c r="E8" s="3"/>
      <c r="F8" s="3"/>
      <c r="G8" s="3"/>
      <c r="H8" s="3"/>
      <c r="I8" s="9">
        <f t="shared" si="0"/>
        <v>1</v>
      </c>
      <c r="J8" s="21"/>
      <c r="K8" s="7"/>
      <c r="L8" s="3"/>
      <c r="M8" s="3"/>
      <c r="N8" s="3"/>
      <c r="O8" s="3"/>
      <c r="P8" s="3"/>
      <c r="Q8" s="5">
        <f t="shared" si="1"/>
        <v>0</v>
      </c>
    </row>
    <row r="9" spans="1:17" x14ac:dyDescent="0.2">
      <c r="A9" s="10" t="s">
        <v>18</v>
      </c>
      <c r="B9" s="33">
        <v>417</v>
      </c>
      <c r="C9" s="7"/>
      <c r="D9" s="3"/>
      <c r="E9" s="3"/>
      <c r="F9" s="3">
        <v>2</v>
      </c>
      <c r="G9" s="3"/>
      <c r="H9" s="3"/>
      <c r="I9" s="9">
        <f t="shared" si="0"/>
        <v>2</v>
      </c>
      <c r="J9" s="21"/>
      <c r="K9" s="7"/>
      <c r="L9" s="3"/>
      <c r="M9" s="3"/>
      <c r="N9" s="3"/>
      <c r="O9" s="3"/>
      <c r="P9" s="3"/>
      <c r="Q9" s="5">
        <f t="shared" si="1"/>
        <v>0</v>
      </c>
    </row>
    <row r="10" spans="1:17" x14ac:dyDescent="0.2">
      <c r="A10" s="10" t="s">
        <v>19</v>
      </c>
      <c r="B10" s="33">
        <v>62</v>
      </c>
      <c r="C10" s="7"/>
      <c r="D10" s="3"/>
      <c r="E10" s="3"/>
      <c r="F10" s="3"/>
      <c r="G10" s="3"/>
      <c r="H10" s="3"/>
      <c r="I10" s="9">
        <f t="shared" si="0"/>
        <v>0</v>
      </c>
      <c r="J10" s="21"/>
      <c r="K10" s="7"/>
      <c r="L10" s="3"/>
      <c r="M10" s="3"/>
      <c r="N10" s="3"/>
      <c r="O10" s="3"/>
      <c r="P10" s="3"/>
      <c r="Q10" s="5">
        <f t="shared" si="1"/>
        <v>0</v>
      </c>
    </row>
    <row r="11" spans="1:17" x14ac:dyDescent="0.2">
      <c r="A11" s="10" t="s">
        <v>20</v>
      </c>
      <c r="B11" s="35">
        <v>345</v>
      </c>
      <c r="C11" s="7"/>
      <c r="D11" s="3"/>
      <c r="E11" s="3">
        <v>1</v>
      </c>
      <c r="F11" s="3"/>
      <c r="G11" s="3"/>
      <c r="H11" s="3"/>
      <c r="I11" s="9">
        <f t="shared" si="0"/>
        <v>1</v>
      </c>
      <c r="J11" s="21"/>
      <c r="K11" s="7"/>
      <c r="L11" s="3"/>
      <c r="M11" s="3"/>
      <c r="N11" s="3"/>
      <c r="O11" s="3"/>
      <c r="P11" s="3"/>
      <c r="Q11" s="5">
        <f t="shared" si="1"/>
        <v>0</v>
      </c>
    </row>
    <row r="12" spans="1:17" x14ac:dyDescent="0.2">
      <c r="A12" s="10" t="s">
        <v>21</v>
      </c>
      <c r="B12" s="35">
        <v>21</v>
      </c>
      <c r="C12" s="7"/>
      <c r="D12" s="3"/>
      <c r="E12" s="3"/>
      <c r="F12" s="3"/>
      <c r="G12" s="3"/>
      <c r="H12" s="3"/>
      <c r="I12" s="9">
        <f t="shared" si="0"/>
        <v>0</v>
      </c>
      <c r="J12" s="21"/>
      <c r="K12" s="7"/>
      <c r="L12" s="3"/>
      <c r="M12" s="3"/>
      <c r="N12" s="3"/>
      <c r="O12" s="3"/>
      <c r="P12" s="3"/>
      <c r="Q12" s="5">
        <f t="shared" si="1"/>
        <v>0</v>
      </c>
    </row>
    <row r="13" spans="1:17" x14ac:dyDescent="0.2">
      <c r="A13" s="10" t="s">
        <v>22</v>
      </c>
      <c r="B13" s="35">
        <v>120</v>
      </c>
      <c r="C13" s="7">
        <v>1</v>
      </c>
      <c r="D13" s="3"/>
      <c r="E13" s="3"/>
      <c r="F13" s="3">
        <v>1</v>
      </c>
      <c r="G13" s="3"/>
      <c r="H13" s="3"/>
      <c r="I13" s="9">
        <f t="shared" si="0"/>
        <v>2</v>
      </c>
      <c r="J13" s="21"/>
      <c r="K13" s="7"/>
      <c r="L13" s="3"/>
      <c r="M13" s="3"/>
      <c r="N13" s="3"/>
      <c r="O13" s="3"/>
      <c r="P13" s="3"/>
      <c r="Q13" s="5">
        <f t="shared" si="1"/>
        <v>0</v>
      </c>
    </row>
    <row r="14" spans="1:17" x14ac:dyDescent="0.2">
      <c r="A14" s="10" t="s">
        <v>23</v>
      </c>
      <c r="B14" s="35">
        <v>45</v>
      </c>
      <c r="C14" s="7"/>
      <c r="D14" s="3"/>
      <c r="E14" s="3"/>
      <c r="F14" s="3"/>
      <c r="G14" s="3"/>
      <c r="H14" s="3"/>
      <c r="I14" s="9">
        <f t="shared" si="0"/>
        <v>0</v>
      </c>
      <c r="J14" s="21"/>
      <c r="K14" s="7"/>
      <c r="L14" s="3"/>
      <c r="M14" s="3"/>
      <c r="N14" s="3"/>
      <c r="O14" s="3"/>
      <c r="P14" s="3"/>
      <c r="Q14" s="5">
        <f t="shared" si="1"/>
        <v>0</v>
      </c>
    </row>
    <row r="15" spans="1:17" x14ac:dyDescent="0.2">
      <c r="A15" s="10" t="s">
        <v>24</v>
      </c>
      <c r="B15" s="35">
        <v>338</v>
      </c>
      <c r="C15" s="7">
        <v>1</v>
      </c>
      <c r="D15" s="3"/>
      <c r="E15" s="3"/>
      <c r="F15" s="3"/>
      <c r="G15" s="3"/>
      <c r="H15" s="3"/>
      <c r="I15" s="9">
        <f t="shared" si="0"/>
        <v>1</v>
      </c>
      <c r="J15" s="21"/>
      <c r="K15" s="7"/>
      <c r="L15" s="3"/>
      <c r="M15" s="3"/>
      <c r="N15" s="3"/>
      <c r="O15" s="3"/>
      <c r="P15" s="3"/>
      <c r="Q15" s="5">
        <f t="shared" si="1"/>
        <v>0</v>
      </c>
    </row>
    <row r="16" spans="1:17" x14ac:dyDescent="0.2">
      <c r="A16" s="10" t="s">
        <v>25</v>
      </c>
      <c r="B16" s="35">
        <v>93</v>
      </c>
      <c r="C16" s="7">
        <v>3</v>
      </c>
      <c r="D16" s="3"/>
      <c r="E16" s="3"/>
      <c r="F16" s="3"/>
      <c r="G16" s="3"/>
      <c r="H16" s="3"/>
      <c r="I16" s="9">
        <f t="shared" si="0"/>
        <v>3</v>
      </c>
      <c r="J16" s="21"/>
      <c r="K16" s="7"/>
      <c r="L16" s="3"/>
      <c r="M16" s="3"/>
      <c r="N16" s="3"/>
      <c r="O16" s="3"/>
      <c r="P16" s="3"/>
      <c r="Q16" s="5">
        <f t="shared" si="1"/>
        <v>0</v>
      </c>
    </row>
    <row r="17" spans="1:17" x14ac:dyDescent="0.2">
      <c r="A17" s="10" t="s">
        <v>26</v>
      </c>
      <c r="B17" s="35">
        <v>37</v>
      </c>
      <c r="C17" s="7"/>
      <c r="D17" s="3"/>
      <c r="E17" s="3"/>
      <c r="F17" s="3"/>
      <c r="G17" s="3"/>
      <c r="H17" s="3"/>
      <c r="I17" s="9">
        <f t="shared" si="0"/>
        <v>0</v>
      </c>
      <c r="J17" s="21"/>
      <c r="K17" s="7"/>
      <c r="L17" s="3"/>
      <c r="M17" s="3"/>
      <c r="N17" s="3"/>
      <c r="O17" s="3"/>
      <c r="P17" s="3"/>
      <c r="Q17" s="5">
        <f t="shared" si="1"/>
        <v>0</v>
      </c>
    </row>
    <row r="18" spans="1:17" x14ac:dyDescent="0.2">
      <c r="A18" s="10" t="s">
        <v>27</v>
      </c>
      <c r="B18" s="35">
        <v>50</v>
      </c>
      <c r="C18" s="7">
        <v>1</v>
      </c>
      <c r="D18" s="3"/>
      <c r="E18" s="3"/>
      <c r="F18" s="3"/>
      <c r="G18" s="3"/>
      <c r="H18" s="3"/>
      <c r="I18" s="9">
        <f t="shared" si="0"/>
        <v>1</v>
      </c>
      <c r="J18" s="21"/>
      <c r="K18" s="7"/>
      <c r="L18" s="3"/>
      <c r="M18" s="3"/>
      <c r="N18" s="3"/>
      <c r="O18" s="3"/>
      <c r="P18" s="3"/>
      <c r="Q18" s="5">
        <f t="shared" si="1"/>
        <v>0</v>
      </c>
    </row>
    <row r="19" spans="1:17" x14ac:dyDescent="0.2">
      <c r="A19" s="10" t="s">
        <v>28</v>
      </c>
      <c r="B19" s="35">
        <v>75</v>
      </c>
      <c r="C19" s="7"/>
      <c r="D19" s="3"/>
      <c r="E19" s="3"/>
      <c r="F19" s="3"/>
      <c r="G19" s="3"/>
      <c r="H19" s="3"/>
      <c r="I19" s="9">
        <f t="shared" si="0"/>
        <v>0</v>
      </c>
      <c r="J19" s="21"/>
      <c r="K19" s="7"/>
      <c r="L19" s="3"/>
      <c r="M19" s="3"/>
      <c r="N19" s="3"/>
      <c r="O19" s="3"/>
      <c r="P19" s="3"/>
      <c r="Q19" s="5">
        <f t="shared" si="1"/>
        <v>0</v>
      </c>
    </row>
    <row r="20" spans="1:17" x14ac:dyDescent="0.2">
      <c r="A20" s="10" t="s">
        <v>29</v>
      </c>
      <c r="B20" s="35">
        <v>500</v>
      </c>
      <c r="C20" s="7"/>
      <c r="D20" s="3"/>
      <c r="E20" s="3"/>
      <c r="F20" s="3">
        <v>2</v>
      </c>
      <c r="G20" s="3"/>
      <c r="H20" s="3"/>
      <c r="I20" s="9">
        <f t="shared" si="0"/>
        <v>2</v>
      </c>
      <c r="J20" s="21"/>
      <c r="K20" s="7"/>
      <c r="L20" s="3"/>
      <c r="M20" s="3"/>
      <c r="N20" s="3"/>
      <c r="O20" s="3"/>
      <c r="P20" s="3"/>
      <c r="Q20" s="5">
        <f t="shared" si="1"/>
        <v>0</v>
      </c>
    </row>
    <row r="21" spans="1:17" x14ac:dyDescent="0.2">
      <c r="A21" s="10" t="s">
        <v>30</v>
      </c>
      <c r="B21" s="35">
        <v>129</v>
      </c>
      <c r="C21" s="7"/>
      <c r="D21" s="3"/>
      <c r="E21" s="3"/>
      <c r="F21" s="3"/>
      <c r="G21" s="3"/>
      <c r="H21" s="3"/>
      <c r="I21" s="9">
        <f t="shared" si="0"/>
        <v>0</v>
      </c>
      <c r="J21" s="21"/>
      <c r="K21" s="7"/>
      <c r="L21" s="3"/>
      <c r="M21" s="3"/>
      <c r="N21" s="3"/>
      <c r="O21" s="3"/>
      <c r="P21" s="3"/>
      <c r="Q21" s="5">
        <f t="shared" si="1"/>
        <v>0</v>
      </c>
    </row>
    <row r="22" spans="1:17" ht="13.5" thickBot="1" x14ac:dyDescent="0.25">
      <c r="A22" s="11" t="s">
        <v>31</v>
      </c>
      <c r="B22" s="34">
        <v>470</v>
      </c>
      <c r="C22" s="8"/>
      <c r="D22" s="4"/>
      <c r="E22" s="4"/>
      <c r="F22" s="4">
        <v>1</v>
      </c>
      <c r="G22" s="4">
        <v>1</v>
      </c>
      <c r="H22" s="4"/>
      <c r="I22" s="9">
        <f t="shared" si="0"/>
        <v>2</v>
      </c>
      <c r="J22" s="22"/>
      <c r="K22" s="8"/>
      <c r="L22" s="4"/>
      <c r="M22" s="4"/>
      <c r="N22" s="4"/>
      <c r="O22" s="4"/>
      <c r="P22" s="4"/>
      <c r="Q22" s="5">
        <f t="shared" si="1"/>
        <v>0</v>
      </c>
    </row>
    <row r="23" spans="1:17" s="1" customFormat="1" ht="13.5" thickBot="1" x14ac:dyDescent="0.25">
      <c r="A23" s="18" t="s">
        <v>11</v>
      </c>
      <c r="B23" s="30">
        <f>SUM(B5:B22)</f>
        <v>4699</v>
      </c>
      <c r="C23" s="24">
        <f>SUM(C5:C22)</f>
        <v>8</v>
      </c>
      <c r="D23" s="24">
        <f t="shared" ref="D23:P23" si="2">SUM(D5:D22)</f>
        <v>0</v>
      </c>
      <c r="E23" s="24">
        <f t="shared" si="2"/>
        <v>1</v>
      </c>
      <c r="F23" s="24">
        <f t="shared" si="2"/>
        <v>6</v>
      </c>
      <c r="G23" s="24">
        <f t="shared" si="2"/>
        <v>1</v>
      </c>
      <c r="H23" s="24">
        <f t="shared" si="2"/>
        <v>0</v>
      </c>
      <c r="I23" s="24">
        <f>SUM(I5:I22)</f>
        <v>16</v>
      </c>
      <c r="J23" s="24">
        <f t="shared" si="2"/>
        <v>0</v>
      </c>
      <c r="K23" s="24">
        <f t="shared" si="2"/>
        <v>0</v>
      </c>
      <c r="L23" s="24">
        <f t="shared" si="2"/>
        <v>0</v>
      </c>
      <c r="M23" s="24">
        <f t="shared" si="2"/>
        <v>0</v>
      </c>
      <c r="N23" s="24">
        <f t="shared" si="2"/>
        <v>0</v>
      </c>
      <c r="O23" s="24">
        <f t="shared" si="2"/>
        <v>0</v>
      </c>
      <c r="P23" s="24">
        <f t="shared" si="2"/>
        <v>0</v>
      </c>
      <c r="Q23" s="25">
        <f t="shared" si="1"/>
        <v>0</v>
      </c>
    </row>
    <row r="25" spans="1:17" x14ac:dyDescent="0.2">
      <c r="A25" s="51" t="s">
        <v>32</v>
      </c>
      <c r="B25" s="51"/>
      <c r="C25" t="s">
        <v>33</v>
      </c>
    </row>
    <row r="26" spans="1:17" x14ac:dyDescent="0.2">
      <c r="A26" t="s">
        <v>34</v>
      </c>
      <c r="C26" s="53">
        <f>((C23+D23+E23+F23)/B23)*1000</f>
        <v>3.1921685464992553</v>
      </c>
      <c r="D26" s="53"/>
    </row>
    <row r="27" spans="1:17" x14ac:dyDescent="0.2">
      <c r="A27" t="s">
        <v>7</v>
      </c>
      <c r="C27" s="53">
        <f>(E23/B23)*1000</f>
        <v>0.21281123643328367</v>
      </c>
      <c r="D27" s="53"/>
    </row>
    <row r="28" spans="1:17" x14ac:dyDescent="0.2">
      <c r="A28" s="52" t="s">
        <v>35</v>
      </c>
      <c r="B28" s="52"/>
      <c r="C28" s="53">
        <f>((D23+E23+F23)/B23)*1000</f>
        <v>1.4896786550329857</v>
      </c>
      <c r="D28" s="53"/>
    </row>
    <row r="29" spans="1:17" x14ac:dyDescent="0.2">
      <c r="A29" s="1" t="s">
        <v>36</v>
      </c>
      <c r="G29" s="42" t="s">
        <v>37</v>
      </c>
      <c r="H29" s="54"/>
      <c r="I29" s="54"/>
      <c r="J29" s="54"/>
      <c r="K29" s="54"/>
      <c r="L29" s="54"/>
      <c r="M29" s="43"/>
    </row>
    <row r="30" spans="1:17" x14ac:dyDescent="0.2">
      <c r="A30" s="1"/>
      <c r="B30" s="32"/>
      <c r="C30" s="42" t="s">
        <v>38</v>
      </c>
      <c r="D30" s="43"/>
      <c r="G30" s="3"/>
      <c r="H30" s="42" t="s">
        <v>39</v>
      </c>
      <c r="I30" s="43"/>
      <c r="J30" s="42" t="s">
        <v>7</v>
      </c>
      <c r="K30" s="43"/>
      <c r="L30" s="42" t="s">
        <v>40</v>
      </c>
      <c r="M30" s="43"/>
    </row>
    <row r="31" spans="1:17" x14ac:dyDescent="0.2">
      <c r="A31" s="23"/>
      <c r="B31" s="32" t="s">
        <v>41</v>
      </c>
      <c r="C31" s="49">
        <v>4915</v>
      </c>
      <c r="D31" s="49"/>
      <c r="F31" s="2"/>
      <c r="G31" s="32" t="s">
        <v>42</v>
      </c>
      <c r="H31" s="47">
        <v>11</v>
      </c>
      <c r="I31" s="48"/>
      <c r="J31" s="47">
        <v>2</v>
      </c>
      <c r="K31" s="48"/>
      <c r="L31" s="47">
        <v>6</v>
      </c>
      <c r="M31" s="48"/>
    </row>
    <row r="32" spans="1:17" x14ac:dyDescent="0.2">
      <c r="B32" s="32" t="s">
        <v>43</v>
      </c>
      <c r="C32" s="49">
        <v>4962</v>
      </c>
      <c r="D32" s="49"/>
      <c r="G32" s="32" t="s">
        <v>46</v>
      </c>
      <c r="H32" s="47">
        <v>14</v>
      </c>
      <c r="I32" s="48"/>
      <c r="J32" s="47">
        <v>2</v>
      </c>
      <c r="K32" s="48"/>
      <c r="L32" s="47">
        <v>7</v>
      </c>
      <c r="M32" s="48"/>
    </row>
    <row r="33" spans="1:13" x14ac:dyDescent="0.2">
      <c r="B33" s="32" t="s">
        <v>44</v>
      </c>
      <c r="C33" s="49">
        <v>4850</v>
      </c>
      <c r="D33" s="49"/>
      <c r="G33" s="32" t="s">
        <v>47</v>
      </c>
      <c r="H33" s="47">
        <v>20</v>
      </c>
      <c r="I33" s="48"/>
      <c r="J33" s="47">
        <v>4</v>
      </c>
      <c r="K33" s="48"/>
      <c r="L33" s="47">
        <v>5</v>
      </c>
      <c r="M33" s="48"/>
    </row>
    <row r="34" spans="1:13" x14ac:dyDescent="0.2">
      <c r="B34" s="32" t="s">
        <v>45</v>
      </c>
      <c r="C34" s="49">
        <v>4699</v>
      </c>
      <c r="D34" s="49"/>
      <c r="G34" s="32" t="s">
        <v>49</v>
      </c>
      <c r="H34" s="47">
        <v>16</v>
      </c>
      <c r="I34" s="48"/>
      <c r="J34" s="47">
        <v>1</v>
      </c>
      <c r="K34" s="48"/>
      <c r="L34" s="47">
        <v>2</v>
      </c>
      <c r="M34" s="48"/>
    </row>
    <row r="35" spans="1:13" x14ac:dyDescent="0.2">
      <c r="B35" s="32"/>
      <c r="C35" s="40">
        <f>SUM(C31:D34)/4</f>
        <v>4856.5</v>
      </c>
      <c r="D35" s="41"/>
      <c r="G35" s="3"/>
      <c r="H35" s="47">
        <f>SUM(H31:H34)</f>
        <v>61</v>
      </c>
      <c r="I35" s="48"/>
      <c r="J35" s="47">
        <f>SUM(J31:J34)</f>
        <v>9</v>
      </c>
      <c r="K35" s="48"/>
      <c r="L35" s="47">
        <f>SUM(L31:L34)</f>
        <v>20</v>
      </c>
      <c r="M35" s="48"/>
    </row>
    <row r="37" spans="1:13" x14ac:dyDescent="0.2">
      <c r="A37" t="s">
        <v>34</v>
      </c>
      <c r="C37" s="53">
        <f>(H35/C35)*1000</f>
        <v>12.560485946669413</v>
      </c>
      <c r="D37" s="53"/>
    </row>
    <row r="38" spans="1:13" x14ac:dyDescent="0.2">
      <c r="A38" t="s">
        <v>7</v>
      </c>
      <c r="C38" s="53">
        <f>J35/C35*1000</f>
        <v>1.8531864511479459</v>
      </c>
      <c r="D38" s="53"/>
    </row>
    <row r="39" spans="1:13" x14ac:dyDescent="0.2">
      <c r="A39" s="52" t="s">
        <v>35</v>
      </c>
      <c r="B39" s="52"/>
      <c r="C39" s="53">
        <f>L35/B23*1000</f>
        <v>4.2562247286656731</v>
      </c>
      <c r="D39" s="53"/>
    </row>
  </sheetData>
  <mergeCells count="37">
    <mergeCell ref="G29:M29"/>
    <mergeCell ref="H30:I30"/>
    <mergeCell ref="J30:K30"/>
    <mergeCell ref="L30:M30"/>
    <mergeCell ref="H31:I31"/>
    <mergeCell ref="J31:K31"/>
    <mergeCell ref="A39:B39"/>
    <mergeCell ref="C37:D37"/>
    <mergeCell ref="C38:D38"/>
    <mergeCell ref="C39:D39"/>
    <mergeCell ref="L32:M32"/>
    <mergeCell ref="L33:M33"/>
    <mergeCell ref="L34:M34"/>
    <mergeCell ref="L35:M35"/>
    <mergeCell ref="H33:I33"/>
    <mergeCell ref="H32:I32"/>
    <mergeCell ref="H34:I34"/>
    <mergeCell ref="H35:I35"/>
    <mergeCell ref="C32:D32"/>
    <mergeCell ref="C33:D33"/>
    <mergeCell ref="C34:D34"/>
    <mergeCell ref="B2:D2"/>
    <mergeCell ref="C35:D35"/>
    <mergeCell ref="C30:D30"/>
    <mergeCell ref="B3:I3"/>
    <mergeCell ref="J32:K32"/>
    <mergeCell ref="J33:K33"/>
    <mergeCell ref="J34:K34"/>
    <mergeCell ref="J35:K35"/>
    <mergeCell ref="C31:D31"/>
    <mergeCell ref="J3:Q3"/>
    <mergeCell ref="A25:B25"/>
    <mergeCell ref="A28:B28"/>
    <mergeCell ref="C28:D28"/>
    <mergeCell ref="C26:D26"/>
    <mergeCell ref="C27:D27"/>
    <mergeCell ref="L31:M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27B4ED5C1DB46BC813C8312892B51" ma:contentTypeVersion="10" ma:contentTypeDescription="Create a new document." ma:contentTypeScope="" ma:versionID="1e2ab5b2ab3e110cd88b67f907f4b6f5">
  <xsd:schema xmlns:xsd="http://www.w3.org/2001/XMLSchema" xmlns:xs="http://www.w3.org/2001/XMLSchema" xmlns:p="http://schemas.microsoft.com/office/2006/metadata/properties" xmlns:ns2="0d8abe9f-2342-4c77-9e5e-7c3cf2c8ee2e" xmlns:ns3="670eea12-9f60-46c6-83b5-8ad4e74c0ff6" targetNamespace="http://schemas.microsoft.com/office/2006/metadata/properties" ma:root="true" ma:fieldsID="16120672c6cab3f3add9736666a43e5e" ns2:_="" ns3:_="">
    <xsd:import namespace="0d8abe9f-2342-4c77-9e5e-7c3cf2c8ee2e"/>
    <xsd:import namespace="670eea12-9f60-46c6-83b5-8ad4e74c0f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eea12-9f60-46c6-83b5-8ad4e74c0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6FFEB-5969-424C-9119-DAE1E64E4F88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0d8abe9f-2342-4c77-9e5e-7c3cf2c8ee2e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A85085-2500-46C2-ACAD-298CF81C803C}"/>
</file>

<file path=customXml/itemProps3.xml><?xml version="1.0" encoding="utf-8"?>
<ds:datastoreItem xmlns:ds="http://schemas.openxmlformats.org/officeDocument/2006/customXml" ds:itemID="{AB782AB2-848E-4105-B0ED-1D1467C5E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Jennings</dc:creator>
  <cp:lastModifiedBy>Carole Parrott</cp:lastModifiedBy>
  <cp:revision/>
  <dcterms:created xsi:type="dcterms:W3CDTF">2012-10-29T10:32:38Z</dcterms:created>
  <dcterms:modified xsi:type="dcterms:W3CDTF">2016-03-04T16:18:49Z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0x010100CB627B4ED5C1DB46BC813C8312892B51</vt:lpwstr>
  </property>
</Properties>
</file>