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ceHawkins\Desktop\FPS\Audit\"/>
    </mc:Choice>
  </mc:AlternateContent>
  <xr:revisionPtr revIDLastSave="0" documentId="8_{98CE6F76-B8C9-4EF1-A3FC-E680A40844FA}" xr6:coauthVersionLast="34" xr6:coauthVersionMax="34" xr10:uidLastSave="{00000000-0000-0000-0000-000000000000}"/>
  <bookViews>
    <workbookView xWindow="0" yWindow="0" windowWidth="20490" windowHeight="6945" activeTab="1" xr2:uid="{00000000-000D-0000-FFFF-FFFF00000000}"/>
  </bookViews>
  <sheets>
    <sheet name="Front Page" sheetId="10" r:id="rId1"/>
    <sheet name="Summary" sheetId="9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'Front Page'!$A$1:$H$32</definedName>
    <definedName name="_xlnm.Print_Area" localSheetId="1">Summary!$A$1:$G$56</definedName>
  </definedNames>
  <calcPr calcId="179021"/>
</workbook>
</file>

<file path=xl/calcChain.xml><?xml version="1.0" encoding="utf-8"?>
<calcChain xmlns="http://schemas.openxmlformats.org/spreadsheetml/2006/main">
  <c r="D20" i="9" l="1"/>
  <c r="E20" i="9" s="1"/>
  <c r="D18" i="9"/>
  <c r="D17" i="9"/>
  <c r="D16" i="9"/>
  <c r="D15" i="9"/>
  <c r="D14" i="9"/>
  <c r="C20" i="9"/>
  <c r="C18" i="9"/>
  <c r="C17" i="9"/>
  <c r="E17" i="9" s="1"/>
  <c r="C16" i="9"/>
  <c r="C14" i="9"/>
  <c r="C15" i="9"/>
  <c r="C50" i="9"/>
  <c r="C9" i="9"/>
  <c r="C7" i="9"/>
  <c r="C6" i="9"/>
  <c r="C8" i="9"/>
  <c r="C27" i="9"/>
  <c r="D25" i="9"/>
  <c r="C25" i="9"/>
  <c r="D31" i="9"/>
  <c r="E31" i="9" s="1"/>
  <c r="C31" i="9"/>
  <c r="C39" i="9"/>
  <c r="D35" i="9"/>
  <c r="C35" i="9"/>
  <c r="C36" i="9"/>
  <c r="D37" i="9"/>
  <c r="C37" i="9"/>
  <c r="E37" i="9" s="1"/>
  <c r="D38" i="9"/>
  <c r="C38" i="9"/>
  <c r="D47" i="9"/>
  <c r="E47" i="9"/>
  <c r="D44" i="9"/>
  <c r="C48" i="9"/>
  <c r="C47" i="9"/>
  <c r="C45" i="9"/>
  <c r="E45" i="9" s="1"/>
  <c r="C44" i="9"/>
  <c r="D33" i="9"/>
  <c r="D32" i="9"/>
  <c r="D30" i="9"/>
  <c r="E30" i="9" s="1"/>
  <c r="C41" i="9"/>
  <c r="C34" i="9"/>
  <c r="C33" i="9"/>
  <c r="C32" i="9"/>
  <c r="E32" i="9" s="1"/>
  <c r="C30" i="9"/>
  <c r="D24" i="9"/>
  <c r="D23" i="9"/>
  <c r="C24" i="9"/>
  <c r="E24" i="9" s="1"/>
  <c r="C23" i="9"/>
  <c r="E23" i="9"/>
  <c r="E15" i="9"/>
  <c r="E14" i="9"/>
  <c r="E16" i="9"/>
  <c r="E18" i="9"/>
  <c r="E44" i="9"/>
  <c r="E33" i="9"/>
  <c r="D45" i="9"/>
  <c r="D46" i="9"/>
  <c r="C46" i="9"/>
  <c r="D48" i="9"/>
  <c r="E48" i="9"/>
  <c r="E35" i="9"/>
  <c r="E38" i="9"/>
  <c r="D34" i="9"/>
  <c r="E34" i="9" s="1"/>
  <c r="D36" i="9"/>
  <c r="E36" i="9" s="1"/>
  <c r="D39" i="9"/>
  <c r="E39" i="9" s="1"/>
  <c r="E25" i="9"/>
  <c r="C11" i="9"/>
  <c r="C5" i="9"/>
  <c r="E46" i="9"/>
  <c r="D50" i="9"/>
  <c r="E50" i="9"/>
  <c r="D41" i="9"/>
  <c r="E41" i="9"/>
  <c r="D27" i="9"/>
  <c r="E27" i="9"/>
  <c r="D6" i="9"/>
  <c r="E6" i="9"/>
  <c r="D5" i="9"/>
  <c r="E5" i="9"/>
  <c r="D7" i="9"/>
  <c r="E7" i="9"/>
  <c r="D8" i="9"/>
  <c r="E8" i="9"/>
  <c r="D9" i="9"/>
  <c r="E9" i="9"/>
  <c r="D11" i="9"/>
  <c r="E11" i="9"/>
</calcChain>
</file>

<file path=xl/sharedStrings.xml><?xml version="1.0" encoding="utf-8"?>
<sst xmlns="http://schemas.openxmlformats.org/spreadsheetml/2006/main" count="80" uniqueCount="54">
  <si>
    <t>PREQUALIFICATION SECTION</t>
  </si>
  <si>
    <t>QUALITY</t>
  </si>
  <si>
    <t>HEALTH and SAFETY</t>
  </si>
  <si>
    <t>SECTION %</t>
  </si>
  <si>
    <t>POTENTIAL SCORE (MAX)</t>
  </si>
  <si>
    <t>TOTAL SCORE QUALITY</t>
  </si>
  <si>
    <t>SCORE FOR SECTION</t>
  </si>
  <si>
    <t>Date:-</t>
  </si>
  <si>
    <t>TOTAL SCORE HEALTH and SAFETY</t>
  </si>
  <si>
    <t>TECHNICAL CAPABILITY</t>
  </si>
  <si>
    <t>TOTAL SCORE TECHNICAL CAPABILITY</t>
  </si>
  <si>
    <t>TOTAL SCORE ENVIRONMENTAL</t>
  </si>
  <si>
    <t>Previous Score</t>
  </si>
  <si>
    <t>General Including Office</t>
  </si>
  <si>
    <t>Pre-cast Factory</t>
  </si>
  <si>
    <t>Plant and Equipment</t>
  </si>
  <si>
    <t>Site/Contracts</t>
  </si>
  <si>
    <t>Registrations OHSAS 18001</t>
  </si>
  <si>
    <t>Registrations BS EN ISO 9001/CE</t>
  </si>
  <si>
    <t>Registrations BS EN ISO 14001</t>
  </si>
  <si>
    <t>PASS MARK %</t>
  </si>
  <si>
    <t>-</t>
  </si>
  <si>
    <t>Technical Competency Bored Piling</t>
  </si>
  <si>
    <t>Technical Competency CFA Piling</t>
  </si>
  <si>
    <t>Technical Competency Driven Piling</t>
  </si>
  <si>
    <t>Technical Competency Ground Improvement</t>
  </si>
  <si>
    <t>General</t>
  </si>
  <si>
    <t>Chief Engineer Expertise</t>
  </si>
  <si>
    <t>Technical Competency Testing</t>
  </si>
  <si>
    <t>Auditor Name Print</t>
  </si>
  <si>
    <t>Signature</t>
  </si>
  <si>
    <t>Registered with Investors in People (IIP)</t>
  </si>
  <si>
    <t>Federation of Piling Specialists</t>
  </si>
  <si>
    <t>techniques</t>
  </si>
  <si>
    <t>as relevant</t>
  </si>
  <si>
    <t>Registration System Audit</t>
  </si>
  <si>
    <t>Federation of Piling Specialists - Registration System Audit</t>
  </si>
  <si>
    <t>"Company"</t>
  </si>
  <si>
    <t>Date</t>
  </si>
  <si>
    <t>© The Federation of Piling Specialists 2009/2012</t>
  </si>
  <si>
    <t>Proforma issue date Jan 2012</t>
  </si>
  <si>
    <t>Technical Competency Mini Piling</t>
  </si>
  <si>
    <t>Technical Competency Other Systems</t>
  </si>
  <si>
    <r>
      <t xml:space="preserve">Technical Competency </t>
    </r>
    <r>
      <rPr>
        <sz val="10"/>
        <color indexed="12"/>
        <rFont val="Arial"/>
        <family val="2"/>
      </rPr>
      <t>Retaining Walls</t>
    </r>
  </si>
  <si>
    <t xml:space="preserve">Company :- </t>
  </si>
  <si>
    <t>Technical Process</t>
  </si>
  <si>
    <t>Social Responsibility</t>
  </si>
  <si>
    <r>
      <t xml:space="preserve">TRAINING </t>
    </r>
    <r>
      <rPr>
        <b/>
        <sz val="10"/>
        <color indexed="12"/>
        <rFont val="Arial"/>
        <family val="2"/>
      </rPr>
      <t>AND SOCIAL RESPONSIBILITY</t>
    </r>
  </si>
  <si>
    <r>
      <t xml:space="preserve">ENVIRONMENT </t>
    </r>
    <r>
      <rPr>
        <b/>
        <sz val="10"/>
        <color indexed="12"/>
        <rFont val="Arial"/>
        <family val="2"/>
      </rPr>
      <t>AND SUSTAINABILITY</t>
    </r>
  </si>
  <si>
    <t>S3.3</t>
  </si>
  <si>
    <r>
      <t>S</t>
    </r>
    <r>
      <rPr>
        <sz val="10"/>
        <rFont val="Arial"/>
        <family val="2"/>
      </rPr>
      <t>5.2</t>
    </r>
  </si>
  <si>
    <t>Proforma issue date Jan 2014</t>
  </si>
  <si>
    <t>© The Federation of Piling Specialists 2009/2014</t>
  </si>
  <si>
    <t>TOTAL SCORE TRAINING AND 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</si>
</sst>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9" fontId="3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vertical="top"/>
    </xf>
    <xf numFmtId="1" fontId="3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/>
    <xf numFmtId="0" fontId="11" fillId="0" borderId="0" xfId="0" applyFont="1" applyBorder="1" applyAlignment="1">
      <alignment horizontal="left" wrapText="1"/>
    </xf>
    <xf numFmtId="0" fontId="12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9</xdr:row>
      <xdr:rowOff>25400</xdr:rowOff>
    </xdr:from>
    <xdr:to>
      <xdr:col>6</xdr:col>
      <xdr:colOff>622300</xdr:colOff>
      <xdr:row>9</xdr:row>
      <xdr:rowOff>673100</xdr:rowOff>
    </xdr:to>
    <xdr:pic>
      <xdr:nvPicPr>
        <xdr:cNvPr id="2051" name="Picture 1" descr="fps_logo">
          <a:extLst>
            <a:ext uri="{FF2B5EF4-FFF2-40B4-BE49-F238E27FC236}">
              <a16:creationId xmlns:a16="http://schemas.microsoft.com/office/drawing/2014/main" id="{1F1A0379-98E0-A040-9BC2-1B9CE56D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0" y="3987800"/>
          <a:ext cx="787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165100</xdr:colOff>
      <xdr:row>31</xdr:row>
      <xdr:rowOff>12700</xdr:rowOff>
    </xdr:from>
    <xdr:to>
      <xdr:col>5</xdr:col>
      <xdr:colOff>533400</xdr:colOff>
      <xdr:row>39</xdr:row>
      <xdr:rowOff>0</xdr:rowOff>
    </xdr:to>
    <xdr:sp macro="" textlink="">
      <xdr:nvSpPr>
        <xdr:cNvPr id="1027" name="Right Brace 1">
          <a:extLst>
            <a:ext uri="{FF2B5EF4-FFF2-40B4-BE49-F238E27FC236}">
              <a16:creationId xmlns:a16="http://schemas.microsoft.com/office/drawing/2014/main" id="{0AB1CF30-87DC-6341-97C2-D43338AF5D51}"/>
            </a:ext>
          </a:extLst>
        </xdr:cNvPr>
        <xdr:cNvSpPr>
          <a:spLocks/>
        </xdr:cNvSpPr>
      </xdr:nvSpPr>
      <xdr:spPr bwMode="auto">
        <a:xfrm>
          <a:off x="6184900" y="7658100"/>
          <a:ext cx="368300" cy="1676400"/>
        </a:xfrm>
        <a:prstGeom prst="rightBrace">
          <a:avLst>
            <a:gd name="adj1" fmla="val 1302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e/AppData/Local/Microsoft/Windows/Temporary%20Internet%20Files/Content.IE5/OU5YWSBW/001Quality%20Au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e/AppData/Local/Microsoft/Windows/Temporary%20Internet%20Files/Content.IE5/OU5YWSBW/002H&amp;S%20Au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e/AppData/Local/Microsoft/Windows/Temporary%20Internet%20Files/Content.IE5/OU5YWSBW/003Training%20Au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e/AppData/Local/Microsoft/Windows/Temporary%20Internet%20Files/Content.IE5/OU5YWSBW/004Tech%20Au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e/AppData/Local/Microsoft/Windows/Temporary%20Internet%20Files/Content.IE5/OU5YWSBW/005Env%20Au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opLeftCell="A22" zoomScaleNormal="100" workbookViewId="0"/>
  </sheetViews>
  <sheetFormatPr defaultColWidth="11.42578125" defaultRowHeight="12.75" x14ac:dyDescent="0.2"/>
  <cols>
    <col min="1" max="1" width="2.140625" customWidth="1"/>
    <col min="2" max="2" width="4" customWidth="1"/>
    <col min="3" max="3" width="40.42578125" customWidth="1"/>
    <col min="4" max="4" width="11.28515625" customWidth="1"/>
    <col min="5" max="5" width="8.85546875" customWidth="1"/>
    <col min="6" max="6" width="10.42578125" customWidth="1"/>
    <col min="7" max="7" width="8.28515625" customWidth="1"/>
    <col min="8" max="8" width="6.42578125" customWidth="1"/>
    <col min="9" max="256" width="8.85546875" customWidth="1"/>
  </cols>
  <sheetData>
    <row r="1" spans="1:9" s="4" customFormat="1" ht="79.5" customHeight="1" x14ac:dyDescent="0.2">
      <c r="A1" s="25"/>
      <c r="B1" s="79"/>
      <c r="C1" s="80"/>
      <c r="D1" s="80"/>
      <c r="E1" s="80"/>
      <c r="F1" s="80"/>
      <c r="G1" s="80"/>
      <c r="H1" s="25"/>
      <c r="I1" s="25"/>
    </row>
    <row r="2" spans="1:9" s="4" customFormat="1" ht="33.75" customHeight="1" x14ac:dyDescent="0.2">
      <c r="A2" s="25"/>
      <c r="B2" s="79"/>
      <c r="C2" s="80"/>
      <c r="D2" s="80"/>
      <c r="E2" s="80"/>
      <c r="F2" s="80"/>
      <c r="G2" s="80"/>
      <c r="H2" s="25"/>
      <c r="I2" s="25"/>
    </row>
    <row r="3" spans="1:9" s="4" customFormat="1" ht="44.25" customHeight="1" x14ac:dyDescent="0.2">
      <c r="A3" s="81"/>
      <c r="B3" s="82"/>
      <c r="C3" s="82"/>
      <c r="D3" s="26"/>
      <c r="E3" s="82"/>
      <c r="F3" s="82"/>
      <c r="G3" s="82"/>
      <c r="H3" s="82"/>
      <c r="I3" s="25"/>
    </row>
    <row r="4" spans="1:9" ht="60.75" customHeight="1" x14ac:dyDescent="0.2">
      <c r="A4" s="28"/>
      <c r="B4" s="29"/>
      <c r="C4" s="30"/>
      <c r="D4" s="31"/>
      <c r="E4" s="31"/>
      <c r="F4" s="31"/>
      <c r="G4" s="31"/>
      <c r="H4" s="31"/>
      <c r="I4" s="28"/>
    </row>
    <row r="5" spans="1:9" ht="24.75" customHeight="1" x14ac:dyDescent="0.2">
      <c r="A5" s="28"/>
      <c r="B5" s="32"/>
      <c r="C5" s="30"/>
      <c r="D5" s="33"/>
      <c r="E5" s="33"/>
      <c r="F5" s="28"/>
      <c r="G5" s="28"/>
      <c r="H5" s="28"/>
      <c r="I5" s="28"/>
    </row>
    <row r="6" spans="1:9" x14ac:dyDescent="0.2">
      <c r="A6" s="28"/>
      <c r="B6" s="34"/>
      <c r="C6" s="35"/>
      <c r="D6" s="36"/>
      <c r="E6" s="36"/>
      <c r="F6" s="37"/>
      <c r="G6" s="38"/>
      <c r="H6" s="38"/>
      <c r="I6" s="28"/>
    </row>
    <row r="7" spans="1:9" x14ac:dyDescent="0.2">
      <c r="A7" s="28"/>
      <c r="B7" s="34"/>
      <c r="C7" s="35"/>
      <c r="D7" s="36"/>
      <c r="E7" s="36"/>
      <c r="F7" s="37"/>
      <c r="G7" s="38"/>
      <c r="H7" s="38"/>
      <c r="I7" s="28"/>
    </row>
    <row r="8" spans="1:9" x14ac:dyDescent="0.2">
      <c r="A8" s="28"/>
      <c r="B8" s="34"/>
      <c r="C8" s="35"/>
      <c r="D8" s="36"/>
      <c r="E8" s="36"/>
      <c r="F8" s="37"/>
      <c r="G8" s="38"/>
      <c r="H8" s="38"/>
      <c r="I8" s="28"/>
    </row>
    <row r="9" spans="1:9" ht="33" customHeight="1" x14ac:dyDescent="0.2">
      <c r="A9" s="28"/>
      <c r="B9" s="39"/>
      <c r="C9" s="35"/>
      <c r="D9" s="36"/>
      <c r="E9" s="36"/>
      <c r="F9" s="37"/>
      <c r="G9" s="38"/>
      <c r="H9" s="38"/>
      <c r="I9" s="28"/>
    </row>
    <row r="10" spans="1:9" s="4" customFormat="1" ht="55.5" customHeight="1" x14ac:dyDescent="0.2">
      <c r="A10" s="79" t="s">
        <v>32</v>
      </c>
      <c r="B10" s="85"/>
      <c r="C10" s="85"/>
      <c r="D10" s="85"/>
      <c r="E10" s="85"/>
      <c r="F10" s="85"/>
      <c r="G10" s="85"/>
      <c r="H10" s="85"/>
      <c r="I10" s="25"/>
    </row>
    <row r="11" spans="1:9" s="4" customFormat="1" ht="27" customHeight="1" x14ac:dyDescent="0.2">
      <c r="A11" s="79" t="s">
        <v>35</v>
      </c>
      <c r="B11" s="86"/>
      <c r="C11" s="86"/>
      <c r="D11" s="86"/>
      <c r="E11" s="86"/>
      <c r="F11" s="86"/>
      <c r="G11" s="86"/>
      <c r="H11" s="86"/>
      <c r="I11" s="25"/>
    </row>
    <row r="12" spans="1:9" s="61" customFormat="1" ht="27" customHeight="1" x14ac:dyDescent="0.2">
      <c r="A12" s="87" t="s">
        <v>37</v>
      </c>
      <c r="B12" s="88"/>
      <c r="C12" s="88"/>
      <c r="D12" s="88"/>
      <c r="E12" s="88"/>
      <c r="F12" s="88"/>
      <c r="G12" s="88"/>
      <c r="H12" s="88"/>
      <c r="I12" s="62"/>
    </row>
    <row r="13" spans="1:9" s="61" customFormat="1" ht="34.5" customHeight="1" x14ac:dyDescent="0.2">
      <c r="A13" s="87" t="s">
        <v>38</v>
      </c>
      <c r="B13" s="88"/>
      <c r="C13" s="88"/>
      <c r="D13" s="88"/>
      <c r="E13" s="88"/>
      <c r="F13" s="88"/>
      <c r="G13" s="88"/>
      <c r="H13" s="88"/>
      <c r="I13" s="62"/>
    </row>
    <row r="14" spans="1:9" x14ac:dyDescent="0.2">
      <c r="A14" s="28"/>
      <c r="B14" s="40"/>
      <c r="C14" s="41"/>
      <c r="D14" s="42"/>
      <c r="E14" s="42"/>
      <c r="F14" s="43"/>
      <c r="G14" s="27"/>
      <c r="H14" s="27"/>
      <c r="I14" s="28"/>
    </row>
    <row r="15" spans="1:9" x14ac:dyDescent="0.2">
      <c r="A15" s="28"/>
      <c r="B15" s="34"/>
      <c r="C15" s="35"/>
      <c r="D15" s="36"/>
      <c r="E15" s="36"/>
      <c r="F15" s="37"/>
      <c r="G15" s="38"/>
      <c r="H15" s="38"/>
      <c r="I15" s="28"/>
    </row>
    <row r="16" spans="1:9" x14ac:dyDescent="0.2">
      <c r="A16" s="28"/>
      <c r="B16" s="34"/>
      <c r="C16" s="35"/>
      <c r="D16" s="36"/>
      <c r="E16" s="36"/>
      <c r="F16" s="37"/>
      <c r="G16" s="38"/>
      <c r="H16" s="38"/>
      <c r="I16" s="28"/>
    </row>
    <row r="17" spans="1:9" x14ac:dyDescent="0.2">
      <c r="A17" s="28"/>
      <c r="B17" s="34"/>
      <c r="C17" s="35"/>
      <c r="D17" s="36"/>
      <c r="E17" s="36"/>
      <c r="F17" s="37"/>
      <c r="G17" s="38"/>
      <c r="H17" s="38"/>
      <c r="I17" s="28"/>
    </row>
    <row r="18" spans="1:9" x14ac:dyDescent="0.2">
      <c r="A18" s="28"/>
      <c r="B18" s="34"/>
      <c r="C18" s="35"/>
      <c r="D18" s="36"/>
      <c r="E18" s="36"/>
      <c r="F18" s="37"/>
      <c r="G18" s="38"/>
      <c r="H18" s="38"/>
      <c r="I18" s="28"/>
    </row>
    <row r="19" spans="1:9" x14ac:dyDescent="0.2">
      <c r="A19" s="28"/>
      <c r="B19" s="34"/>
      <c r="C19" s="35"/>
      <c r="D19" s="36"/>
      <c r="E19" s="36"/>
      <c r="F19" s="37"/>
      <c r="G19" s="38"/>
      <c r="H19" s="38"/>
      <c r="I19" s="28"/>
    </row>
    <row r="20" spans="1:9" x14ac:dyDescent="0.2">
      <c r="A20" s="28"/>
      <c r="B20" s="34"/>
      <c r="C20" s="35"/>
      <c r="D20" s="36"/>
      <c r="E20" s="36"/>
      <c r="F20" s="37"/>
      <c r="G20" s="38"/>
      <c r="H20" s="38"/>
      <c r="I20" s="28"/>
    </row>
    <row r="21" spans="1:9" s="5" customFormat="1" ht="22.5" customHeight="1" x14ac:dyDescent="0.2">
      <c r="A21" s="44"/>
      <c r="B21" s="44"/>
      <c r="C21" s="30"/>
      <c r="D21" s="45"/>
      <c r="E21" s="45"/>
      <c r="F21" s="46"/>
      <c r="G21" s="46"/>
      <c r="H21" s="47"/>
      <c r="I21" s="44"/>
    </row>
    <row r="22" spans="1:9" s="1" customFormat="1" ht="21" customHeight="1" x14ac:dyDescent="0.2">
      <c r="A22" s="29"/>
      <c r="B22" s="32"/>
      <c r="C22" s="48"/>
      <c r="D22" s="33"/>
      <c r="E22" s="33"/>
      <c r="F22" s="46"/>
      <c r="G22" s="33"/>
      <c r="H22" s="33"/>
      <c r="I22" s="29"/>
    </row>
    <row r="23" spans="1:9" s="1" customFormat="1" ht="18" customHeight="1" x14ac:dyDescent="0.2">
      <c r="A23" s="29"/>
      <c r="B23" s="32"/>
      <c r="C23" s="30"/>
      <c r="D23" s="33"/>
      <c r="E23" s="33"/>
      <c r="F23" s="46"/>
      <c r="G23" s="29"/>
      <c r="H23" s="29"/>
      <c r="I23" s="29"/>
    </row>
    <row r="24" spans="1:9" x14ac:dyDescent="0.2">
      <c r="A24" s="28"/>
      <c r="B24" s="34"/>
      <c r="C24" s="35"/>
      <c r="D24" s="36"/>
      <c r="E24" s="36"/>
      <c r="F24" s="37"/>
      <c r="G24" s="38"/>
      <c r="H24" s="38"/>
      <c r="I24" s="28"/>
    </row>
    <row r="25" spans="1:9" x14ac:dyDescent="0.2">
      <c r="A25" s="28"/>
      <c r="B25" s="34"/>
      <c r="C25" s="35"/>
      <c r="D25" s="36"/>
      <c r="E25" s="36"/>
      <c r="F25" s="37"/>
      <c r="G25" s="38"/>
      <c r="H25" s="38"/>
      <c r="I25" s="28"/>
    </row>
    <row r="26" spans="1:9" x14ac:dyDescent="0.2">
      <c r="A26" s="28"/>
      <c r="B26" s="34"/>
      <c r="C26" s="35"/>
      <c r="D26" s="36"/>
      <c r="E26" s="36"/>
      <c r="F26" s="37"/>
      <c r="G26" s="38"/>
      <c r="H26" s="38"/>
      <c r="I26" s="28"/>
    </row>
    <row r="27" spans="1:9" s="3" customFormat="1" ht="22.5" customHeight="1" x14ac:dyDescent="0.2">
      <c r="A27" s="49"/>
      <c r="B27" s="49"/>
      <c r="C27" s="30"/>
      <c r="D27" s="50"/>
      <c r="E27" s="50"/>
      <c r="F27" s="43"/>
      <c r="G27" s="43"/>
      <c r="H27" s="51"/>
      <c r="I27" s="49"/>
    </row>
    <row r="28" spans="1:9" x14ac:dyDescent="0.2">
      <c r="A28" s="28"/>
      <c r="B28" s="52"/>
      <c r="C28" s="35"/>
      <c r="D28" s="27"/>
      <c r="E28" s="27"/>
      <c r="F28" s="43"/>
      <c r="G28" s="27"/>
      <c r="H28" s="38"/>
      <c r="I28" s="28"/>
    </row>
    <row r="29" spans="1:9" ht="18" customHeight="1" x14ac:dyDescent="0.2">
      <c r="A29" s="28"/>
      <c r="B29" s="32"/>
      <c r="C29" s="30"/>
      <c r="D29" s="33"/>
      <c r="E29" s="33"/>
      <c r="F29" s="43"/>
      <c r="G29" s="28"/>
      <c r="H29" s="28"/>
      <c r="I29" s="28"/>
    </row>
    <row r="30" spans="1:9" ht="18" customHeight="1" x14ac:dyDescent="0.2">
      <c r="A30" s="28"/>
      <c r="B30" s="34"/>
      <c r="C30" s="63" t="s">
        <v>39</v>
      </c>
      <c r="D30" s="38"/>
      <c r="E30" s="38"/>
      <c r="F30" s="37"/>
      <c r="G30" s="28"/>
      <c r="H30" s="28"/>
      <c r="I30" s="28"/>
    </row>
    <row r="31" spans="1:9" ht="18" customHeight="1" x14ac:dyDescent="0.2">
      <c r="A31" s="28"/>
      <c r="B31" s="34"/>
      <c r="C31" s="63" t="s">
        <v>40</v>
      </c>
      <c r="D31" s="36"/>
      <c r="E31" s="36"/>
      <c r="F31" s="83"/>
      <c r="G31" s="84"/>
      <c r="H31" s="28"/>
      <c r="I31" s="28"/>
    </row>
    <row r="32" spans="1:9" ht="18" customHeight="1" x14ac:dyDescent="0.2">
      <c r="A32" s="28"/>
      <c r="B32" s="34"/>
      <c r="C32" s="35"/>
      <c r="D32" s="36"/>
      <c r="E32" s="36"/>
      <c r="F32" s="37"/>
      <c r="G32" s="28"/>
      <c r="H32" s="28"/>
      <c r="I32" s="28"/>
    </row>
    <row r="33" spans="1:9" ht="18" customHeight="1" x14ac:dyDescent="0.2">
      <c r="A33" s="28"/>
      <c r="B33" s="34"/>
      <c r="C33" s="35"/>
      <c r="D33" s="36"/>
      <c r="E33" s="36"/>
      <c r="F33" s="37"/>
      <c r="G33" s="28"/>
      <c r="H33" s="28"/>
      <c r="I33" s="28"/>
    </row>
    <row r="34" spans="1:9" ht="18" customHeight="1" x14ac:dyDescent="0.2">
      <c r="A34" s="28"/>
      <c r="B34" s="34"/>
      <c r="C34" s="35"/>
      <c r="D34" s="36"/>
      <c r="E34" s="36"/>
      <c r="F34" s="37"/>
      <c r="G34" s="28"/>
      <c r="H34" s="28"/>
      <c r="I34" s="28"/>
    </row>
    <row r="35" spans="1:9" ht="18" customHeight="1" x14ac:dyDescent="0.2">
      <c r="A35" s="28"/>
      <c r="B35" s="34"/>
      <c r="C35" s="35"/>
      <c r="D35" s="36"/>
      <c r="E35" s="36"/>
      <c r="F35" s="37"/>
      <c r="G35" s="28"/>
      <c r="H35" s="28"/>
      <c r="I35" s="28"/>
    </row>
    <row r="36" spans="1:9" x14ac:dyDescent="0.2">
      <c r="A36" s="28"/>
      <c r="B36" s="52"/>
      <c r="C36" s="28"/>
      <c r="D36" s="28"/>
      <c r="E36" s="28"/>
      <c r="F36" s="28"/>
      <c r="G36" s="28"/>
      <c r="H36" s="27"/>
      <c r="I36" s="28"/>
    </row>
    <row r="37" spans="1:9" x14ac:dyDescent="0.2">
      <c r="A37" s="28"/>
      <c r="B37" s="28"/>
      <c r="C37" s="28"/>
      <c r="D37" s="28"/>
      <c r="E37" s="28"/>
      <c r="F37" s="28"/>
      <c r="G37" s="28"/>
      <c r="H37" s="27"/>
      <c r="I37" s="28"/>
    </row>
    <row r="38" spans="1:9" x14ac:dyDescent="0.2">
      <c r="A38" s="28"/>
      <c r="B38" s="28"/>
      <c r="C38" s="28"/>
      <c r="D38" s="28"/>
      <c r="E38" s="28"/>
      <c r="F38" s="28"/>
      <c r="G38" s="28"/>
      <c r="H38" s="27"/>
      <c r="I38" s="28"/>
    </row>
    <row r="39" spans="1:9" x14ac:dyDescent="0.2">
      <c r="A39" s="28"/>
      <c r="B39" s="28"/>
      <c r="C39" s="28"/>
      <c r="D39" s="28"/>
      <c r="E39" s="28"/>
      <c r="F39" s="28"/>
      <c r="G39" s="28"/>
      <c r="H39" s="27"/>
      <c r="I39" s="28"/>
    </row>
    <row r="40" spans="1:9" x14ac:dyDescent="0.2">
      <c r="A40" s="28"/>
      <c r="B40" s="28"/>
      <c r="C40" s="28"/>
      <c r="D40" s="28"/>
      <c r="E40" s="28"/>
      <c r="F40" s="28"/>
      <c r="G40" s="28"/>
      <c r="H40" s="27"/>
      <c r="I40" s="28"/>
    </row>
    <row r="41" spans="1:9" x14ac:dyDescent="0.2">
      <c r="A41" s="28"/>
      <c r="B41" s="28"/>
      <c r="C41" s="28"/>
      <c r="D41" s="28"/>
      <c r="E41" s="28"/>
      <c r="F41" s="28"/>
      <c r="G41" s="28"/>
      <c r="H41" s="27"/>
      <c r="I41" s="28"/>
    </row>
    <row r="42" spans="1:9" x14ac:dyDescent="0.2">
      <c r="A42" s="28"/>
      <c r="B42" s="28"/>
      <c r="C42" s="28"/>
      <c r="D42" s="28"/>
      <c r="E42" s="28"/>
      <c r="F42" s="28"/>
      <c r="G42" s="28"/>
      <c r="H42" s="27"/>
      <c r="I42" s="28"/>
    </row>
    <row r="43" spans="1:9" x14ac:dyDescent="0.2">
      <c r="A43" s="28"/>
      <c r="B43" s="28"/>
      <c r="C43" s="28"/>
      <c r="D43" s="28"/>
      <c r="E43" s="28"/>
      <c r="F43" s="28"/>
      <c r="G43" s="28"/>
      <c r="H43" s="27"/>
      <c r="I43" s="28"/>
    </row>
    <row r="44" spans="1:9" x14ac:dyDescent="0.2">
      <c r="A44" s="28"/>
      <c r="B44" s="28"/>
      <c r="C44" s="28"/>
      <c r="D44" s="28"/>
      <c r="E44" s="28"/>
      <c r="F44" s="28"/>
      <c r="G44" s="28"/>
      <c r="H44" s="27"/>
      <c r="I44" s="28"/>
    </row>
    <row r="45" spans="1:9" x14ac:dyDescent="0.2">
      <c r="A45" s="28"/>
      <c r="B45" s="28"/>
      <c r="C45" s="28"/>
      <c r="D45" s="28"/>
      <c r="E45" s="28"/>
      <c r="F45" s="28"/>
      <c r="G45" s="28"/>
      <c r="H45" s="27"/>
      <c r="I45" s="28"/>
    </row>
    <row r="46" spans="1:9" x14ac:dyDescent="0.2">
      <c r="A46" s="28"/>
      <c r="B46" s="28"/>
      <c r="C46" s="28"/>
      <c r="D46" s="28"/>
      <c r="E46" s="28"/>
      <c r="F46" s="28"/>
      <c r="G46" s="28"/>
      <c r="H46" s="27"/>
      <c r="I46" s="28"/>
    </row>
    <row r="47" spans="1:9" x14ac:dyDescent="0.2">
      <c r="A47" s="28"/>
      <c r="B47" s="28"/>
      <c r="C47" s="28"/>
      <c r="D47" s="28"/>
      <c r="E47" s="28"/>
      <c r="F47" s="28"/>
      <c r="G47" s="28"/>
      <c r="H47" s="27"/>
      <c r="I47" s="28"/>
    </row>
    <row r="48" spans="1:9" x14ac:dyDescent="0.2">
      <c r="A48" s="28"/>
      <c r="B48" s="28"/>
      <c r="C48" s="28"/>
      <c r="D48" s="28"/>
      <c r="E48" s="28"/>
      <c r="F48" s="28"/>
      <c r="G48" s="28"/>
      <c r="H48" s="27"/>
      <c r="I48" s="28"/>
    </row>
    <row r="49" spans="8:8" x14ac:dyDescent="0.2">
      <c r="H49" s="2"/>
    </row>
  </sheetData>
  <mergeCells count="9">
    <mergeCell ref="B1:G1"/>
    <mergeCell ref="B2:G2"/>
    <mergeCell ref="A3:C3"/>
    <mergeCell ref="E3:H3"/>
    <mergeCell ref="F31:G31"/>
    <mergeCell ref="A10:H10"/>
    <mergeCell ref="A11:H11"/>
    <mergeCell ref="A13:H13"/>
    <mergeCell ref="A12:H12"/>
  </mergeCells>
  <phoneticPr fontId="0" type="noConversion"/>
  <pageMargins left="0.75" right="0.75" top="1" bottom="1" header="0.5" footer="0.5"/>
  <pageSetup paperSize="9" scale="94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tabSelected="1" zoomScale="142" zoomScaleNormal="142" workbookViewId="0">
      <selection activeCell="H50" sqref="H50"/>
    </sheetView>
  </sheetViews>
  <sheetFormatPr defaultColWidth="11.42578125" defaultRowHeight="12.75" x14ac:dyDescent="0.2"/>
  <cols>
    <col min="1" max="1" width="8.85546875" customWidth="1"/>
    <col min="2" max="2" width="40.42578125" customWidth="1"/>
    <col min="3" max="3" width="11.28515625" customWidth="1"/>
    <col min="4" max="4" width="8.85546875" customWidth="1"/>
    <col min="5" max="5" width="9.42578125" customWidth="1"/>
    <col min="6" max="6" width="7.28515625" customWidth="1"/>
    <col min="7" max="7" width="10.42578125" customWidth="1"/>
    <col min="8" max="256" width="8.85546875" customWidth="1"/>
  </cols>
  <sheetData>
    <row r="1" spans="1:7" s="4" customFormat="1" ht="79.5" customHeight="1" x14ac:dyDescent="0.2">
      <c r="A1" s="79" t="s">
        <v>36</v>
      </c>
      <c r="B1" s="80"/>
      <c r="C1" s="80"/>
      <c r="D1" s="80"/>
      <c r="E1" s="80"/>
      <c r="F1" s="80"/>
      <c r="G1" s="82"/>
    </row>
    <row r="2" spans="1:7" s="4" customFormat="1" ht="28.5" customHeight="1" x14ac:dyDescent="0.2">
      <c r="A2" s="26" t="s">
        <v>44</v>
      </c>
      <c r="B2" s="25"/>
      <c r="C2" s="81" t="s">
        <v>7</v>
      </c>
      <c r="D2" s="82"/>
      <c r="E2" s="82"/>
      <c r="F2" s="82"/>
      <c r="G2" s="82"/>
    </row>
    <row r="3" spans="1:7" ht="60.75" customHeight="1" x14ac:dyDescent="0.2">
      <c r="A3" s="6"/>
      <c r="B3" s="7" t="s">
        <v>0</v>
      </c>
      <c r="C3" s="8" t="s">
        <v>4</v>
      </c>
      <c r="D3" s="8" t="s">
        <v>6</v>
      </c>
      <c r="E3" s="8" t="s">
        <v>3</v>
      </c>
      <c r="F3" s="8" t="s">
        <v>20</v>
      </c>
      <c r="G3" s="8" t="s">
        <v>12</v>
      </c>
    </row>
    <row r="4" spans="1:7" ht="24.75" customHeight="1" x14ac:dyDescent="0.2">
      <c r="A4" s="71"/>
      <c r="B4" s="7" t="s">
        <v>1</v>
      </c>
      <c r="C4" s="9"/>
      <c r="D4" s="9"/>
      <c r="E4" s="10"/>
      <c r="F4" s="10"/>
      <c r="G4" s="10"/>
    </row>
    <row r="5" spans="1:7" x14ac:dyDescent="0.2">
      <c r="A5" s="72">
        <v>1.1000000000000001</v>
      </c>
      <c r="B5" s="11" t="s">
        <v>18</v>
      </c>
      <c r="C5" s="12">
        <f>[1]Summary!$C$11</f>
        <v>33.999935999999998</v>
      </c>
      <c r="D5" s="12">
        <f>[1]Summary!$D$11</f>
        <v>0</v>
      </c>
      <c r="E5" s="13">
        <f>D5/C5</f>
        <v>0</v>
      </c>
      <c r="F5" s="14" t="s">
        <v>21</v>
      </c>
      <c r="G5" s="14"/>
    </row>
    <row r="6" spans="1:7" x14ac:dyDescent="0.2">
      <c r="A6" s="72">
        <v>1.2</v>
      </c>
      <c r="B6" s="11" t="s">
        <v>13</v>
      </c>
      <c r="C6" s="12">
        <f>[1]Summary!$C$12</f>
        <v>79.852080000000001</v>
      </c>
      <c r="D6" s="12">
        <f>[1]Summary!$D$12</f>
        <v>0</v>
      </c>
      <c r="E6" s="13">
        <f>D6/C6</f>
        <v>0</v>
      </c>
      <c r="F6" s="14" t="s">
        <v>21</v>
      </c>
      <c r="G6" s="14"/>
    </row>
    <row r="7" spans="1:7" x14ac:dyDescent="0.2">
      <c r="A7" s="72">
        <v>1.3</v>
      </c>
      <c r="B7" s="11" t="s">
        <v>14</v>
      </c>
      <c r="C7" s="12">
        <f>[1]Summary!$C$13</f>
        <v>38.704319999999996</v>
      </c>
      <c r="D7" s="12">
        <f>[1]Summary!$D$13</f>
        <v>0</v>
      </c>
      <c r="E7" s="13">
        <f>D7/C7</f>
        <v>0</v>
      </c>
      <c r="F7" s="14" t="s">
        <v>21</v>
      </c>
      <c r="G7" s="14"/>
    </row>
    <row r="8" spans="1:7" x14ac:dyDescent="0.2">
      <c r="A8" s="72">
        <v>1.4</v>
      </c>
      <c r="B8" s="11" t="s">
        <v>15</v>
      </c>
      <c r="C8" s="12">
        <f>[1]Summary!$C$14</f>
        <v>37.940058000000001</v>
      </c>
      <c r="D8" s="12">
        <f>[1]Summary!$D$14</f>
        <v>0</v>
      </c>
      <c r="E8" s="13">
        <f>D8/C8</f>
        <v>0</v>
      </c>
      <c r="F8" s="14" t="s">
        <v>21</v>
      </c>
      <c r="G8" s="14"/>
    </row>
    <row r="9" spans="1:7" x14ac:dyDescent="0.2">
      <c r="A9" s="72">
        <v>1.5</v>
      </c>
      <c r="B9" s="11" t="s">
        <v>16</v>
      </c>
      <c r="C9" s="12">
        <f>[1]Summary!$C$15</f>
        <v>132.17490000000001</v>
      </c>
      <c r="D9" s="12">
        <f>[1]Summary!$D$15</f>
        <v>0</v>
      </c>
      <c r="E9" s="13">
        <f>D9/C9</f>
        <v>0</v>
      </c>
      <c r="F9" s="14" t="s">
        <v>21</v>
      </c>
      <c r="G9" s="14"/>
    </row>
    <row r="10" spans="1:7" x14ac:dyDescent="0.2">
      <c r="A10" s="72"/>
      <c r="B10" s="11"/>
      <c r="C10" s="14"/>
      <c r="D10" s="14"/>
      <c r="E10" s="13"/>
      <c r="F10" s="14" t="s">
        <v>21</v>
      </c>
      <c r="G10" s="14"/>
    </row>
    <row r="11" spans="1:7" s="3" customFormat="1" ht="22.5" customHeight="1" x14ac:dyDescent="0.2">
      <c r="A11" s="73"/>
      <c r="B11" s="7" t="s">
        <v>5</v>
      </c>
      <c r="C11" s="15">
        <f>[1]Summary!$C$17</f>
        <v>322.67129399999999</v>
      </c>
      <c r="D11" s="15">
        <f>[1]Summary!$D$17</f>
        <v>0</v>
      </c>
      <c r="E11" s="16">
        <f>D11/C11</f>
        <v>0</v>
      </c>
      <c r="F11" s="17">
        <v>0.73</v>
      </c>
      <c r="G11" s="17"/>
    </row>
    <row r="12" spans="1:7" x14ac:dyDescent="0.2">
      <c r="A12" s="74"/>
      <c r="B12" s="18"/>
      <c r="C12" s="19"/>
      <c r="D12" s="19"/>
      <c r="E12" s="16"/>
      <c r="F12" s="20"/>
      <c r="G12" s="20"/>
    </row>
    <row r="13" spans="1:7" ht="18" customHeight="1" x14ac:dyDescent="0.2">
      <c r="A13" s="71"/>
      <c r="B13" s="7" t="s">
        <v>2</v>
      </c>
      <c r="C13" s="9"/>
      <c r="D13" s="9"/>
      <c r="E13" s="16"/>
      <c r="F13" s="10"/>
      <c r="G13" s="10"/>
    </row>
    <row r="14" spans="1:7" x14ac:dyDescent="0.2">
      <c r="A14" s="72">
        <v>2.1</v>
      </c>
      <c r="B14" s="11" t="s">
        <v>17</v>
      </c>
      <c r="C14" s="12">
        <f>[2]Summary!$C$11</f>
        <v>30</v>
      </c>
      <c r="D14" s="12">
        <f>[2]Summary!$D$11</f>
        <v>0</v>
      </c>
      <c r="E14" s="13">
        <f t="shared" ref="E14:E50" si="0">D14/C14</f>
        <v>0</v>
      </c>
      <c r="F14" s="14" t="s">
        <v>21</v>
      </c>
      <c r="G14" s="14"/>
    </row>
    <row r="15" spans="1:7" x14ac:dyDescent="0.2">
      <c r="A15" s="72">
        <v>2.2000000000000002</v>
      </c>
      <c r="B15" s="11" t="s">
        <v>13</v>
      </c>
      <c r="C15" s="12">
        <f>[2]Summary!$C$12</f>
        <v>90.959652000000006</v>
      </c>
      <c r="D15" s="12">
        <f>[2]Summary!$D$12</f>
        <v>0</v>
      </c>
      <c r="E15" s="13">
        <f t="shared" si="0"/>
        <v>0</v>
      </c>
      <c r="F15" s="14" t="s">
        <v>21</v>
      </c>
      <c r="G15" s="14"/>
    </row>
    <row r="16" spans="1:7" x14ac:dyDescent="0.2">
      <c r="A16" s="72">
        <v>2.2999999999999998</v>
      </c>
      <c r="B16" s="11" t="s">
        <v>14</v>
      </c>
      <c r="C16" s="12">
        <f>[2]Summary!$C$13</f>
        <v>31.845576000000001</v>
      </c>
      <c r="D16" s="12">
        <f>[2]Summary!$D$13</f>
        <v>0</v>
      </c>
      <c r="E16" s="13">
        <f t="shared" si="0"/>
        <v>0</v>
      </c>
      <c r="F16" s="14" t="s">
        <v>21</v>
      </c>
      <c r="G16" s="14"/>
    </row>
    <row r="17" spans="1:7" x14ac:dyDescent="0.2">
      <c r="A17" s="72">
        <v>2.4</v>
      </c>
      <c r="B17" s="11" t="s">
        <v>15</v>
      </c>
      <c r="C17" s="12">
        <f>[2]Summary!$C$14</f>
        <v>35.377496000000001</v>
      </c>
      <c r="D17" s="12">
        <f>[2]Summary!$D$14</f>
        <v>0</v>
      </c>
      <c r="E17" s="13">
        <f t="shared" si="0"/>
        <v>0</v>
      </c>
      <c r="F17" s="14" t="s">
        <v>21</v>
      </c>
      <c r="G17" s="14"/>
    </row>
    <row r="18" spans="1:7" x14ac:dyDescent="0.2">
      <c r="A18" s="72">
        <v>2.5</v>
      </c>
      <c r="B18" s="11" t="s">
        <v>16</v>
      </c>
      <c r="C18" s="12">
        <f>[2]Summary!$C$15</f>
        <v>124.513628</v>
      </c>
      <c r="D18" s="12">
        <f>[2]Summary!$D$15</f>
        <v>0</v>
      </c>
      <c r="E18" s="13">
        <f t="shared" si="0"/>
        <v>0</v>
      </c>
      <c r="F18" s="14" t="s">
        <v>21</v>
      </c>
      <c r="G18" s="14"/>
    </row>
    <row r="19" spans="1:7" x14ac:dyDescent="0.2">
      <c r="A19" s="72"/>
      <c r="B19" s="11"/>
      <c r="C19" s="12"/>
      <c r="D19" s="12"/>
      <c r="E19" s="13"/>
      <c r="F19" s="14"/>
      <c r="G19" s="14"/>
    </row>
    <row r="20" spans="1:7" s="5" customFormat="1" ht="22.5" customHeight="1" x14ac:dyDescent="0.2">
      <c r="A20" s="75"/>
      <c r="B20" s="7" t="s">
        <v>8</v>
      </c>
      <c r="C20" s="21">
        <f>[2]Summary!$C$17</f>
        <v>312.69635199999999</v>
      </c>
      <c r="D20" s="21">
        <f>[2]Summary!$D$17</f>
        <v>0</v>
      </c>
      <c r="E20" s="22">
        <f t="shared" si="0"/>
        <v>0</v>
      </c>
      <c r="F20" s="23">
        <v>0.75</v>
      </c>
      <c r="G20" s="23"/>
    </row>
    <row r="21" spans="1:7" s="1" customFormat="1" ht="21" customHeight="1" x14ac:dyDescent="0.2">
      <c r="A21" s="71"/>
      <c r="B21" s="24"/>
      <c r="C21" s="9"/>
      <c r="D21" s="9"/>
      <c r="E21" s="22"/>
      <c r="F21" s="9"/>
      <c r="G21" s="9"/>
    </row>
    <row r="22" spans="1:7" s="1" customFormat="1" ht="18" customHeight="1" x14ac:dyDescent="0.2">
      <c r="A22" s="71"/>
      <c r="B22" s="58" t="s">
        <v>47</v>
      </c>
      <c r="C22" s="9"/>
      <c r="D22" s="9"/>
      <c r="E22" s="22"/>
      <c r="F22" s="6"/>
      <c r="G22" s="6"/>
    </row>
    <row r="23" spans="1:7" x14ac:dyDescent="0.2">
      <c r="A23" s="76">
        <v>3.1</v>
      </c>
      <c r="B23" s="60" t="s">
        <v>31</v>
      </c>
      <c r="C23" s="57">
        <f>[3]Summary!$C$11</f>
        <v>9.6</v>
      </c>
      <c r="D23" s="12">
        <f>[3]Summary!$D$11</f>
        <v>0</v>
      </c>
      <c r="E23" s="13">
        <f t="shared" si="0"/>
        <v>0</v>
      </c>
      <c r="F23" s="14" t="s">
        <v>21</v>
      </c>
      <c r="G23" s="14"/>
    </row>
    <row r="24" spans="1:7" x14ac:dyDescent="0.2">
      <c r="A24" s="72">
        <v>3.2</v>
      </c>
      <c r="B24" s="59" t="s">
        <v>26</v>
      </c>
      <c r="C24" s="12">
        <f>[3]Summary!$C$12</f>
        <v>183.971056</v>
      </c>
      <c r="D24" s="12">
        <f>[3]Summary!$D$12</f>
        <v>0</v>
      </c>
      <c r="E24" s="13">
        <f t="shared" si="0"/>
        <v>0</v>
      </c>
      <c r="F24" s="14" t="s">
        <v>21</v>
      </c>
      <c r="G24" s="14"/>
    </row>
    <row r="25" spans="1:7" s="67" customFormat="1" x14ac:dyDescent="0.2">
      <c r="A25" s="77" t="s">
        <v>49</v>
      </c>
      <c r="B25" s="64" t="s">
        <v>46</v>
      </c>
      <c r="C25" s="65">
        <f>[3]Summary!$C$13</f>
        <v>22.018000000000001</v>
      </c>
      <c r="D25" s="65">
        <f>[3]Summary!$D$13</f>
        <v>0</v>
      </c>
      <c r="E25" s="13">
        <f>D25/C25</f>
        <v>0</v>
      </c>
      <c r="F25" s="19"/>
      <c r="G25" s="19"/>
    </row>
    <row r="26" spans="1:7" x14ac:dyDescent="0.2">
      <c r="A26" s="72"/>
      <c r="B26" s="11"/>
      <c r="C26" s="12"/>
      <c r="D26" s="12"/>
      <c r="E26" s="13"/>
      <c r="F26" s="14"/>
      <c r="G26" s="14"/>
    </row>
    <row r="27" spans="1:7" s="3" customFormat="1" ht="22.5" customHeight="1" x14ac:dyDescent="0.2">
      <c r="A27" s="73"/>
      <c r="B27" s="7" t="s">
        <v>53</v>
      </c>
      <c r="C27" s="15">
        <f>[3]Summary!$C$15</f>
        <v>215.589056</v>
      </c>
      <c r="D27" s="15">
        <f>[3]Summary!$D$15</f>
        <v>0</v>
      </c>
      <c r="E27" s="16">
        <f>D27/C27</f>
        <v>0</v>
      </c>
      <c r="F27" s="17">
        <v>0.64</v>
      </c>
      <c r="G27" s="17"/>
    </row>
    <row r="28" spans="1:7" x14ac:dyDescent="0.2">
      <c r="A28" s="78"/>
      <c r="B28" s="11"/>
      <c r="C28" s="20"/>
      <c r="D28" s="20"/>
      <c r="E28" s="16"/>
      <c r="F28" s="20"/>
      <c r="G28" s="14"/>
    </row>
    <row r="29" spans="1:7" ht="18" customHeight="1" x14ac:dyDescent="0.2">
      <c r="A29" s="71"/>
      <c r="B29" s="7" t="s">
        <v>9</v>
      </c>
      <c r="C29" s="9"/>
      <c r="D29" s="9"/>
      <c r="E29" s="16"/>
      <c r="F29" s="10"/>
      <c r="G29" s="10"/>
    </row>
    <row r="30" spans="1:7" ht="18" customHeight="1" x14ac:dyDescent="0.2">
      <c r="A30" s="72">
        <v>4.0999999999999996</v>
      </c>
      <c r="B30" s="11" t="s">
        <v>27</v>
      </c>
      <c r="C30" s="12">
        <f>[4]Summary!$C$11</f>
        <v>30.08</v>
      </c>
      <c r="D30" s="14">
        <f>[4]Summary!$D$11</f>
        <v>0</v>
      </c>
      <c r="E30" s="13">
        <f t="shared" si="0"/>
        <v>0</v>
      </c>
      <c r="F30" s="10"/>
      <c r="G30" s="10"/>
    </row>
    <row r="31" spans="1:7" ht="18" customHeight="1" x14ac:dyDescent="0.2">
      <c r="A31" s="72">
        <v>4.2</v>
      </c>
      <c r="B31" s="11" t="s">
        <v>45</v>
      </c>
      <c r="C31" s="12">
        <f>[4]Summary!$C$12</f>
        <v>136.27199999999999</v>
      </c>
      <c r="D31" s="14">
        <f>[4]Summary!$D$12</f>
        <v>0</v>
      </c>
      <c r="E31" s="13">
        <f t="shared" si="0"/>
        <v>0</v>
      </c>
      <c r="F31" s="10"/>
      <c r="G31" s="10"/>
    </row>
    <row r="32" spans="1:7" ht="18" customHeight="1" x14ac:dyDescent="0.2">
      <c r="A32" s="72">
        <v>4.2</v>
      </c>
      <c r="B32" s="11" t="s">
        <v>22</v>
      </c>
      <c r="C32" s="12">
        <f>[4]Summary!$C$13</f>
        <v>270.3664</v>
      </c>
      <c r="D32" s="12">
        <f>[4]Summary!$D$13</f>
        <v>0</v>
      </c>
      <c r="E32" s="13">
        <f t="shared" si="0"/>
        <v>0</v>
      </c>
      <c r="F32" s="10"/>
      <c r="G32" s="10"/>
    </row>
    <row r="33" spans="1:8" ht="18" customHeight="1" x14ac:dyDescent="0.2">
      <c r="A33" s="72">
        <v>4.3</v>
      </c>
      <c r="B33" s="11" t="s">
        <v>23</v>
      </c>
      <c r="C33" s="12">
        <f>[4]Summary!$C$14</f>
        <v>270.3664</v>
      </c>
      <c r="D33" s="12">
        <f>[4]Summary!$D$14</f>
        <v>0</v>
      </c>
      <c r="E33" s="13">
        <f t="shared" si="0"/>
        <v>0</v>
      </c>
      <c r="F33" s="13"/>
      <c r="G33" s="54"/>
      <c r="H33" s="28"/>
    </row>
    <row r="34" spans="1:8" ht="18" customHeight="1" x14ac:dyDescent="0.2">
      <c r="A34" s="72">
        <v>4.4000000000000004</v>
      </c>
      <c r="B34" s="11" t="s">
        <v>24</v>
      </c>
      <c r="C34" s="12">
        <f>[4]Summary!$C$15</f>
        <v>270.3664</v>
      </c>
      <c r="D34" s="12">
        <f>[4]Summary!$D$15</f>
        <v>0</v>
      </c>
      <c r="E34" s="13">
        <f t="shared" si="0"/>
        <v>0</v>
      </c>
      <c r="F34" s="53"/>
      <c r="G34" s="54"/>
      <c r="H34" s="28"/>
    </row>
    <row r="35" spans="1:8" s="67" customFormat="1" ht="18" customHeight="1" x14ac:dyDescent="0.2">
      <c r="A35" s="77">
        <v>4.5</v>
      </c>
      <c r="B35" s="18" t="s">
        <v>41</v>
      </c>
      <c r="C35" s="65">
        <f>[4]Summary!$C$16</f>
        <v>270.3664</v>
      </c>
      <c r="D35" s="65">
        <f>[4]Summary!$D$16</f>
        <v>0</v>
      </c>
      <c r="E35" s="13">
        <f t="shared" si="0"/>
        <v>0</v>
      </c>
      <c r="F35" s="68"/>
      <c r="G35" s="70" t="s">
        <v>33</v>
      </c>
      <c r="H35" s="69"/>
    </row>
    <row r="36" spans="1:8" ht="14.25" customHeight="1" x14ac:dyDescent="0.2">
      <c r="A36" s="72">
        <v>4.5999999999999996</v>
      </c>
      <c r="B36" s="11" t="s">
        <v>28</v>
      </c>
      <c r="C36" s="12">
        <f>[4]Summary!$C$17</f>
        <v>134.56</v>
      </c>
      <c r="D36" s="12">
        <f>[4]Summary!$D$17</f>
        <v>0</v>
      </c>
      <c r="E36" s="13">
        <f t="shared" si="0"/>
        <v>0</v>
      </c>
      <c r="F36" s="53"/>
      <c r="G36" s="56" t="s">
        <v>34</v>
      </c>
      <c r="H36" s="28"/>
    </row>
    <row r="37" spans="1:8" ht="18" customHeight="1" x14ac:dyDescent="0.2">
      <c r="A37" s="72">
        <v>4.7</v>
      </c>
      <c r="B37" s="11" t="s">
        <v>43</v>
      </c>
      <c r="C37" s="12">
        <f>[4]Summary!$C$18</f>
        <v>270.3664</v>
      </c>
      <c r="D37" s="12">
        <f>[4]Summary!$D$18</f>
        <v>0</v>
      </c>
      <c r="E37" s="13">
        <f t="shared" si="0"/>
        <v>0</v>
      </c>
      <c r="F37" s="13"/>
      <c r="G37" s="55"/>
      <c r="H37" s="28"/>
    </row>
    <row r="38" spans="1:8" ht="14.25" customHeight="1" x14ac:dyDescent="0.2">
      <c r="A38" s="72">
        <v>4.8</v>
      </c>
      <c r="B38" s="11" t="s">
        <v>25</v>
      </c>
      <c r="C38" s="12">
        <f>[4]Summary!$C$19</f>
        <v>270.3664</v>
      </c>
      <c r="D38" s="12">
        <f>[4]Summary!$D$19</f>
        <v>0</v>
      </c>
      <c r="E38" s="13">
        <f t="shared" si="0"/>
        <v>0</v>
      </c>
      <c r="F38" s="13"/>
      <c r="G38" s="14" t="s">
        <v>21</v>
      </c>
      <c r="H38" s="38"/>
    </row>
    <row r="39" spans="1:8" s="67" customFormat="1" ht="15" customHeight="1" x14ac:dyDescent="0.2">
      <c r="A39" s="77">
        <v>4.9000000000000004</v>
      </c>
      <c r="B39" s="18" t="s">
        <v>42</v>
      </c>
      <c r="C39" s="65">
        <f>[4]Summary!$C$20</f>
        <v>270.3664</v>
      </c>
      <c r="D39" s="65">
        <f>[4]Summary!$D$20</f>
        <v>0</v>
      </c>
      <c r="E39" s="13">
        <f t="shared" si="0"/>
        <v>0</v>
      </c>
      <c r="F39" s="66"/>
      <c r="G39" s="19"/>
      <c r="H39" s="42"/>
    </row>
    <row r="40" spans="1:8" x14ac:dyDescent="0.2">
      <c r="A40" s="78"/>
      <c r="B40" s="11"/>
      <c r="C40" s="20"/>
      <c r="D40" s="20"/>
      <c r="E40" s="16"/>
      <c r="F40" s="14"/>
      <c r="G40" s="14"/>
    </row>
    <row r="41" spans="1:8" s="3" customFormat="1" ht="22.5" customHeight="1" x14ac:dyDescent="0.2">
      <c r="A41" s="73"/>
      <c r="B41" s="7" t="s">
        <v>10</v>
      </c>
      <c r="C41" s="15">
        <f>[4]Summary!$C$22</f>
        <v>2193.4767999999995</v>
      </c>
      <c r="D41" s="15">
        <f>[4]Summary!$D$22</f>
        <v>0</v>
      </c>
      <c r="E41" s="16">
        <f t="shared" si="0"/>
        <v>0</v>
      </c>
      <c r="F41" s="17">
        <v>0.73</v>
      </c>
      <c r="G41" s="17"/>
    </row>
    <row r="42" spans="1:8" x14ac:dyDescent="0.2">
      <c r="A42" s="71"/>
      <c r="B42" s="24"/>
      <c r="C42" s="20"/>
      <c r="D42" s="20"/>
      <c r="E42" s="16"/>
      <c r="F42" s="20"/>
      <c r="G42" s="20"/>
    </row>
    <row r="43" spans="1:8" ht="18" customHeight="1" x14ac:dyDescent="0.2">
      <c r="A43" s="71"/>
      <c r="B43" s="7" t="s">
        <v>48</v>
      </c>
      <c r="C43" s="9"/>
      <c r="D43" s="9"/>
      <c r="E43" s="16"/>
      <c r="F43" s="10"/>
      <c r="G43" s="10"/>
    </row>
    <row r="44" spans="1:8" x14ac:dyDescent="0.2">
      <c r="A44" s="72">
        <v>5.0999999999999996</v>
      </c>
      <c r="B44" s="11" t="s">
        <v>19</v>
      </c>
      <c r="C44" s="12">
        <f>[5]Summary!$C$11</f>
        <v>19</v>
      </c>
      <c r="D44" s="12">
        <f>[5]Summary!$D$11</f>
        <v>0</v>
      </c>
      <c r="E44" s="13">
        <f t="shared" si="0"/>
        <v>0</v>
      </c>
      <c r="F44" s="14" t="s">
        <v>21</v>
      </c>
      <c r="G44" s="14"/>
    </row>
    <row r="45" spans="1:8" x14ac:dyDescent="0.2">
      <c r="A45" s="77" t="s">
        <v>50</v>
      </c>
      <c r="B45" s="11" t="s">
        <v>13</v>
      </c>
      <c r="C45" s="12">
        <f>[5]Summary!$C$12</f>
        <v>74.146559999999994</v>
      </c>
      <c r="D45" s="12">
        <f>[5]Summary!$D$12</f>
        <v>0</v>
      </c>
      <c r="E45" s="13">
        <f t="shared" si="0"/>
        <v>0</v>
      </c>
      <c r="F45" s="14" t="s">
        <v>21</v>
      </c>
      <c r="G45" s="14"/>
    </row>
    <row r="46" spans="1:8" x14ac:dyDescent="0.2">
      <c r="A46" s="72">
        <v>5.3</v>
      </c>
      <c r="B46" s="11" t="s">
        <v>14</v>
      </c>
      <c r="C46" s="12">
        <f>[5]Summary!$C$13</f>
        <v>22.217448000000001</v>
      </c>
      <c r="D46" s="12">
        <f>[5]Summary!$D$13</f>
        <v>0</v>
      </c>
      <c r="E46" s="13">
        <f t="shared" si="0"/>
        <v>0</v>
      </c>
      <c r="F46" s="14" t="s">
        <v>21</v>
      </c>
      <c r="G46" s="14"/>
    </row>
    <row r="47" spans="1:8" x14ac:dyDescent="0.2">
      <c r="A47" s="72">
        <v>5.4</v>
      </c>
      <c r="B47" s="11" t="s">
        <v>15</v>
      </c>
      <c r="C47" s="12">
        <f>[5]Summary!$C$14</f>
        <v>25.723040000000001</v>
      </c>
      <c r="D47" s="12">
        <f>[5]Summary!$D$14</f>
        <v>0</v>
      </c>
      <c r="E47" s="13">
        <f t="shared" si="0"/>
        <v>0</v>
      </c>
      <c r="F47" s="14" t="s">
        <v>21</v>
      </c>
      <c r="G47" s="14"/>
    </row>
    <row r="48" spans="1:8" x14ac:dyDescent="0.2">
      <c r="A48" s="72">
        <v>5.5</v>
      </c>
      <c r="B48" s="11" t="s">
        <v>16</v>
      </c>
      <c r="C48" s="12">
        <f>[5]Summary!$C$15</f>
        <v>73.231529999999992</v>
      </c>
      <c r="D48" s="12">
        <f>[5]Summary!$D$15</f>
        <v>0</v>
      </c>
      <c r="E48" s="13">
        <f t="shared" si="0"/>
        <v>0</v>
      </c>
      <c r="F48" s="14" t="s">
        <v>21</v>
      </c>
      <c r="G48" s="14"/>
    </row>
    <row r="49" spans="1:7" x14ac:dyDescent="0.2">
      <c r="A49" s="72"/>
      <c r="B49" s="11"/>
      <c r="C49" s="14"/>
      <c r="D49" s="14"/>
      <c r="E49" s="13"/>
      <c r="F49" s="14"/>
      <c r="G49" s="14"/>
    </row>
    <row r="50" spans="1:7" s="3" customFormat="1" ht="22.5" customHeight="1" x14ac:dyDescent="0.2">
      <c r="A50" s="73"/>
      <c r="B50" s="7" t="s">
        <v>11</v>
      </c>
      <c r="C50" s="15">
        <f>[5]Summary!$C$17</f>
        <v>214.318578</v>
      </c>
      <c r="D50" s="15">
        <f>[5]Summary!$D$17</f>
        <v>0</v>
      </c>
      <c r="E50" s="16">
        <f t="shared" si="0"/>
        <v>0</v>
      </c>
      <c r="F50" s="17">
        <v>0.65</v>
      </c>
      <c r="G50" s="17"/>
    </row>
    <row r="51" spans="1:7" ht="15" x14ac:dyDescent="0.2">
      <c r="A51" s="92"/>
      <c r="B51" s="92"/>
      <c r="C51" s="92"/>
      <c r="D51" s="92"/>
      <c r="E51" s="92"/>
      <c r="F51" s="92"/>
      <c r="G51" s="93"/>
    </row>
    <row r="52" spans="1:7" ht="21.75" customHeight="1" x14ac:dyDescent="0.2">
      <c r="A52" s="89" t="s">
        <v>29</v>
      </c>
      <c r="B52" s="89"/>
      <c r="C52" s="89" t="s">
        <v>30</v>
      </c>
      <c r="D52" s="89"/>
      <c r="E52" s="89"/>
      <c r="F52" s="89"/>
      <c r="G52" s="27"/>
    </row>
    <row r="53" spans="1:7" x14ac:dyDescent="0.2">
      <c r="A53" s="28"/>
      <c r="B53" s="28"/>
      <c r="C53" s="28"/>
      <c r="D53" s="28"/>
      <c r="G53" s="27"/>
    </row>
    <row r="54" spans="1:7" x14ac:dyDescent="0.2">
      <c r="A54" s="90" t="s">
        <v>52</v>
      </c>
      <c r="B54" s="91"/>
      <c r="E54" s="83"/>
      <c r="F54" s="83"/>
      <c r="G54" s="2"/>
    </row>
    <row r="55" spans="1:7" x14ac:dyDescent="0.2">
      <c r="A55" s="90" t="s">
        <v>51</v>
      </c>
      <c r="B55" s="91"/>
      <c r="G55" s="2"/>
    </row>
    <row r="56" spans="1:7" x14ac:dyDescent="0.2">
      <c r="G56" s="2"/>
    </row>
    <row r="57" spans="1:7" x14ac:dyDescent="0.2">
      <c r="G57" s="2"/>
    </row>
    <row r="58" spans="1:7" x14ac:dyDescent="0.2">
      <c r="G58" s="2"/>
    </row>
    <row r="59" spans="1:7" x14ac:dyDescent="0.2">
      <c r="G59" s="2"/>
    </row>
    <row r="60" spans="1:7" x14ac:dyDescent="0.2">
      <c r="G60" s="2"/>
    </row>
    <row r="61" spans="1:7" x14ac:dyDescent="0.2">
      <c r="G61" s="2"/>
    </row>
    <row r="62" spans="1:7" x14ac:dyDescent="0.2">
      <c r="G62" s="2"/>
    </row>
    <row r="63" spans="1:7" x14ac:dyDescent="0.2">
      <c r="G63" s="2"/>
    </row>
  </sheetData>
  <mergeCells count="8">
    <mergeCell ref="A1:G1"/>
    <mergeCell ref="C2:G2"/>
    <mergeCell ref="A52:B52"/>
    <mergeCell ref="C52:F52"/>
    <mergeCell ref="A55:B55"/>
    <mergeCell ref="E54:F54"/>
    <mergeCell ref="A51:G51"/>
    <mergeCell ref="A54:B54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3"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03DE2467F7649BA744FBE1C0BFB55" ma:contentTypeVersion="13" ma:contentTypeDescription="Create a new document." ma:contentTypeScope="" ma:versionID="851f29223435dc8db0e628e7c74d3082">
  <xsd:schema xmlns:xsd="http://www.w3.org/2001/XMLSchema" xmlns:xs="http://www.w3.org/2001/XMLSchema" xmlns:p="http://schemas.microsoft.com/office/2006/metadata/properties" xmlns:ns2="0d8abe9f-2342-4c77-9e5e-7c3cf2c8ee2e" xmlns:ns3="294ecfac-64e4-4582-b4bb-8d489498e160" targetNamespace="http://schemas.microsoft.com/office/2006/metadata/properties" ma:root="true" ma:fieldsID="acba49dbbc2190d40de9d8c333ed3dfc" ns2:_="" ns3:_="">
    <xsd:import namespace="0d8abe9f-2342-4c77-9e5e-7c3cf2c8ee2e"/>
    <xsd:import namespace="294ecfac-64e4-4582-b4bb-8d489498e1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ecfac-64e4-4582-b4bb-8d489498e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d8abe9f-2342-4c77-9e5e-7c3cf2c8ee2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04FAFB4-59B6-4745-BDDE-05CE0485785C}"/>
</file>

<file path=customXml/itemProps2.xml><?xml version="1.0" encoding="utf-8"?>
<ds:datastoreItem xmlns:ds="http://schemas.openxmlformats.org/officeDocument/2006/customXml" ds:itemID="{57A05441-8B9B-44B8-B840-A5AAD7D5DB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C5423-5C66-4F14-93C8-10CEFF26B1F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D4B54D1-EF4F-4E59-837D-C8C941423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Front Page</vt:lpstr>
      <vt:lpstr>Summary</vt:lpstr>
      <vt:lpstr>'Front Page'!Print_Area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mhz</dc:creator>
  <cp:lastModifiedBy>Grace Hawkins</cp:lastModifiedBy>
  <cp:lastPrinted>2009-06-01T11:03:37Z</cp:lastPrinted>
  <dcterms:created xsi:type="dcterms:W3CDTF">2002-11-19T14:38:04Z</dcterms:created>
  <dcterms:modified xsi:type="dcterms:W3CDTF">2018-08-02T14:32:14Z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/>
  </property>
  <property fmtid="{D5CDD505-2E9C-101B-9397-08002B2CF9AE}" pid="3" name="ContentTypeId">
    <vt:lpwstr>0x010100BA503DE2467F7649BA744FBE1C0BFB55</vt:lpwstr>
  </property>
</Properties>
</file>