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52" yWindow="468" windowWidth="11808" windowHeight="11640" activeTab="0"/>
  </bookViews>
  <sheets>
    <sheet name="Summary" sheetId="1" r:id="rId1"/>
    <sheet name="Registration" sheetId="2" r:id="rId2"/>
    <sheet name="General" sheetId="3" r:id="rId3"/>
    <sheet name="Social Responsibility" sheetId="4" r:id="rId4"/>
  </sheets>
  <externalReferences>
    <externalReference r:id="rId7"/>
  </externalReferences>
  <definedNames>
    <definedName name="_xlnm.Print_Area" localSheetId="2">'General'!$A$1:$N$43</definedName>
    <definedName name="_xlnm.Print_Area" localSheetId="1">'Registration'!$A$1:$N$11</definedName>
    <definedName name="_xlnm.Print_Area" localSheetId="0">'Summary'!$A$1:$E$33</definedName>
  </definedNames>
  <calcPr fullCalcOnLoad="1"/>
</workbook>
</file>

<file path=xl/sharedStrings.xml><?xml version="1.0" encoding="utf-8"?>
<sst xmlns="http://schemas.openxmlformats.org/spreadsheetml/2006/main" count="387" uniqueCount="198">
  <si>
    <t>Section No.</t>
  </si>
  <si>
    <t xml:space="preserve">Title </t>
  </si>
  <si>
    <t>Sub section</t>
  </si>
  <si>
    <t>Score</t>
  </si>
  <si>
    <t>Weight</t>
  </si>
  <si>
    <t>NA</t>
  </si>
  <si>
    <t>Not registered</t>
  </si>
  <si>
    <t>QUESTION (maximum score 2 per section)</t>
  </si>
  <si>
    <t>Potential Score</t>
  </si>
  <si>
    <t>Total Pot Score</t>
  </si>
  <si>
    <t>System implemented. Registration applied for</t>
  </si>
  <si>
    <t>Registration in Progress.  Registered</t>
  </si>
  <si>
    <t>Percentage Score this section</t>
  </si>
  <si>
    <t>Total Weighted Score</t>
  </si>
  <si>
    <t>Section</t>
  </si>
  <si>
    <t>Title</t>
  </si>
  <si>
    <t>Potential score</t>
  </si>
  <si>
    <t>Section Percentage</t>
  </si>
  <si>
    <t>None</t>
  </si>
  <si>
    <t>-</t>
  </si>
  <si>
    <t>No Policy</t>
  </si>
  <si>
    <t>Record control</t>
  </si>
  <si>
    <t>No control of records</t>
  </si>
  <si>
    <t>Any out of date records marked as such.  Only current proformas used</t>
  </si>
  <si>
    <t>Not recorded</t>
  </si>
  <si>
    <t>External Audit</t>
  </si>
  <si>
    <t>No NCRs or observations raised</t>
  </si>
  <si>
    <t>Corrective actions established for any NCRs or Observations raised</t>
  </si>
  <si>
    <t>Corrective actions closed out</t>
  </si>
  <si>
    <t>No major NCRs raised</t>
  </si>
  <si>
    <t>Zero potential if not registered</t>
  </si>
  <si>
    <t>All records filed and readily available.</t>
  </si>
  <si>
    <t>Records available</t>
  </si>
  <si>
    <t>Comments/Audit Trail</t>
  </si>
  <si>
    <t>Registered with IIP</t>
  </si>
  <si>
    <t>Date Registered            Registration Number</t>
  </si>
  <si>
    <t>Training</t>
  </si>
  <si>
    <t>Section 3.1 Training Registrations</t>
  </si>
  <si>
    <t>Operative Benefits</t>
  </si>
  <si>
    <t>Sickness and accident insurance provided</t>
  </si>
  <si>
    <t>Training Budget</t>
  </si>
  <si>
    <t>Establishment of Training Needs</t>
  </si>
  <si>
    <t>Some discussion with manager</t>
  </si>
  <si>
    <t>Formal competency assessment leading to gaps where training is needed</t>
  </si>
  <si>
    <t>Employee Training Plans</t>
  </si>
  <si>
    <t>Informal plans only</t>
  </si>
  <si>
    <t>Plans for all employees from directors to operatives</t>
  </si>
  <si>
    <t>No records</t>
  </si>
  <si>
    <t>Plan regularly reviewed and updated. Courses in place for all employees*.</t>
  </si>
  <si>
    <t>Staff turnover less than 10%</t>
  </si>
  <si>
    <t>Staff turnover less than 20%</t>
  </si>
  <si>
    <t>Staff turnover less than 15%</t>
  </si>
  <si>
    <t>Staff turnover less than 5%</t>
  </si>
  <si>
    <t>Not satisfied</t>
  </si>
  <si>
    <t>New skills/qualifications recognised by status or financially</t>
  </si>
  <si>
    <t>Given time off or other incentives</t>
  </si>
  <si>
    <t>Membership fees paid</t>
  </si>
  <si>
    <t>Satisfied</t>
  </si>
  <si>
    <t>less than 10</t>
  </si>
  <si>
    <t>less than 7.5</t>
  </si>
  <si>
    <t>less than 5</t>
  </si>
  <si>
    <t>less than 2.5</t>
  </si>
  <si>
    <t>Relevant Employees holding CSCS/CPCS Cards</t>
  </si>
  <si>
    <t xml:space="preserve">Appraisals establish clear training needs.  Competency requirement established for particular jobs </t>
  </si>
  <si>
    <t>3.1.1</t>
  </si>
  <si>
    <t>Good reason for not registering.  System prepared</t>
  </si>
  <si>
    <t>Published third parties</t>
  </si>
  <si>
    <t>Regular appraisals</t>
  </si>
  <si>
    <t>Systems in place for measuring effectiveness.  Course critiques etc.</t>
  </si>
  <si>
    <t>* all employees means: directors, managers, graduate engineers commercial, admin, site supervisors, site operatives all plant, depot maintenance and manufacturing employees.  Tick if applicable</t>
  </si>
  <si>
    <t>General</t>
  </si>
  <si>
    <t>Top Man. Commitment (MD)</t>
  </si>
  <si>
    <t>Reviews policy.  Ensures resources are available</t>
  </si>
  <si>
    <t>Involved in setting vision and objectives and targets</t>
  </si>
  <si>
    <t>Involved in management reviews.  Appoints HSEQ team</t>
  </si>
  <si>
    <t xml:space="preserve">Carries out site visits and issues reports.  Reviews fixed location activity performance  </t>
  </si>
  <si>
    <t>Scores imported from Quality General</t>
  </si>
  <si>
    <t>Policy</t>
  </si>
  <si>
    <t>covers;  Reviewing objects, reduction of accidents and incidents and communication.</t>
  </si>
  <si>
    <t xml:space="preserve">Established process for reviewing objectives and continuous improvement </t>
  </si>
  <si>
    <t>Management Review</t>
  </si>
  <si>
    <t>No review</t>
  </si>
  <si>
    <t>Review meetings held.  Objectives and targets progressed.</t>
  </si>
  <si>
    <t>Agenda covers audits, customer feed back performance, preventive and corrective action, follow up.</t>
  </si>
  <si>
    <t>Attended by MD.  Minutes published.  Interim progress meetings held.</t>
  </si>
  <si>
    <t>Scores imported from Quality if applicable if not score as appropriate</t>
  </si>
  <si>
    <t>Regular updates</t>
  </si>
  <si>
    <t>Issued on regular basis</t>
  </si>
  <si>
    <t>Reported to all monthly</t>
  </si>
  <si>
    <t>No formal review but training discussed at management and or project meetings</t>
  </si>
  <si>
    <t>Innovation</t>
  </si>
  <si>
    <t>No innovation</t>
  </si>
  <si>
    <t xml:space="preserve">Auditor to record any significant innovations which he considers to be of merit.   Section still to have a potential score even if nothing recorded. </t>
  </si>
  <si>
    <t>Note: review potential scores upon completion and if question/activity is not applicable or area was not audited due to time restraints then reduce the potential score accordingly.</t>
  </si>
  <si>
    <t>Total score for this section including section weighting</t>
  </si>
  <si>
    <t>No qualifications</t>
  </si>
  <si>
    <t xml:space="preserve"> Reports to board member.  Qualified HR/Training</t>
  </si>
  <si>
    <t xml:space="preserve">More than 2 years experience. </t>
  </si>
  <si>
    <t>More than 5 years experience.   Sole responsibility for appointed person</t>
  </si>
  <si>
    <t>Member of institute of Personnel and Development.</t>
  </si>
  <si>
    <t>At least one KPI but not updated regularly</t>
  </si>
  <si>
    <t>is signed by MD.  Covers how it is communicated.  Available to the interested parties.</t>
  </si>
  <si>
    <t>All records stored electronically with backup.  Personnel  have access where appropriate</t>
  </si>
  <si>
    <t>Training KPIs</t>
  </si>
  <si>
    <t>Planned hours not exceeding 48</t>
  </si>
  <si>
    <t>Budget over £200 per Employee</t>
  </si>
  <si>
    <t>Budget over £300 per Employee</t>
  </si>
  <si>
    <t>Budget in place.  Under £100 per Employee</t>
  </si>
  <si>
    <t>Budget over £100 per Employee</t>
  </si>
  <si>
    <t>Gross Budget</t>
  </si>
  <si>
    <t>Section 3.2 Training General</t>
  </si>
  <si>
    <t>Senior HR/Training Person</t>
  </si>
  <si>
    <t>Registered with Investors in People (IIP)</t>
  </si>
  <si>
    <t>3.2.1</t>
  </si>
  <si>
    <t>3.2.2</t>
  </si>
  <si>
    <t>3.2.3</t>
  </si>
  <si>
    <t>3.2.4</t>
  </si>
  <si>
    <t>3.2.6</t>
  </si>
  <si>
    <t>3.2.7</t>
  </si>
  <si>
    <t>3.2.8</t>
  </si>
  <si>
    <t>3.2.9</t>
  </si>
  <si>
    <t>3.2.10</t>
  </si>
  <si>
    <t>3.2.11</t>
  </si>
  <si>
    <t>3.2.12</t>
  </si>
  <si>
    <t>3.2.13</t>
  </si>
  <si>
    <t>3.2.14</t>
  </si>
  <si>
    <t>3.2.15</t>
  </si>
  <si>
    <t>3.2.16</t>
  </si>
  <si>
    <t>3.2.17</t>
  </si>
  <si>
    <t>3.2.18</t>
  </si>
  <si>
    <t>Reviewed at least annually.  Policy available on the internet.</t>
  </si>
  <si>
    <t>Average days sick per person per year</t>
  </si>
  <si>
    <t>Social Responsibility</t>
  </si>
  <si>
    <t>Section 3.3 Social Responsibility General</t>
  </si>
  <si>
    <t>S3.3.1</t>
  </si>
  <si>
    <t>S3.3.2</t>
  </si>
  <si>
    <t>S3.3.3</t>
  </si>
  <si>
    <t>Involvement with community</t>
  </si>
  <si>
    <t>No involvement</t>
  </si>
  <si>
    <t>Gives lectures and presentations</t>
  </si>
  <si>
    <t>Gets involved in supporting communities</t>
  </si>
  <si>
    <t>Fully engages in developing the community near fixed locations</t>
  </si>
  <si>
    <t>Fully engages in developing the community on projects</t>
  </si>
  <si>
    <t>S3.3.4</t>
  </si>
  <si>
    <t>S3.3.5</t>
  </si>
  <si>
    <t>Charitable Donations</t>
  </si>
  <si>
    <t>Has a policy on charitable donations</t>
  </si>
  <si>
    <t>Supports employees in raising funds</t>
  </si>
  <si>
    <t>Makes regular donations as a business</t>
  </si>
  <si>
    <t>Strategically supports one or more charities</t>
  </si>
  <si>
    <t>S3.3.6</t>
  </si>
  <si>
    <t>Training limited to tool box talks</t>
  </si>
  <si>
    <t>Staff only given training on sustainability</t>
  </si>
  <si>
    <t xml:space="preserve">All employees have received training </t>
  </si>
  <si>
    <t>Regular training is given to all employees</t>
  </si>
  <si>
    <t>S3.3.7</t>
  </si>
  <si>
    <t>S3.3.8</t>
  </si>
  <si>
    <t>Business Ethics</t>
  </si>
  <si>
    <t>No documentation</t>
  </si>
  <si>
    <t>Full policies covering fair practice and whistle-blowing</t>
  </si>
  <si>
    <t>CSR Policy</t>
  </si>
  <si>
    <t xml:space="preserve"> Discussed at management and or project meetings</t>
  </si>
  <si>
    <t>Formal review meetings held.  Objectives and targets progressed.</t>
  </si>
  <si>
    <t>Performance Measures (KPI)</t>
  </si>
  <si>
    <t>At least one KPI  but not updated regularly</t>
  </si>
  <si>
    <t>Issued on regular basis.  More than one KPI per area</t>
  </si>
  <si>
    <t>Reported to all as applicable monthly</t>
  </si>
  <si>
    <t>Audits</t>
  </si>
  <si>
    <t>No audits</t>
  </si>
  <si>
    <t>Audits carried out.  Audit reports issued</t>
  </si>
  <si>
    <t>Audits carried out according to procedure.  Auditors trained</t>
  </si>
  <si>
    <t>Programme risk based.  Audits carried out on time</t>
  </si>
  <si>
    <t>Audit actions progressed.  Audit trails recorded</t>
  </si>
  <si>
    <t>S3.3.10</t>
  </si>
  <si>
    <t>3.2,5</t>
  </si>
  <si>
    <t>© The Federation of Piling Specialists 2009/2012</t>
  </si>
  <si>
    <t>Proforma issue date Jan 2012</t>
  </si>
  <si>
    <t>S3.3.11</t>
  </si>
  <si>
    <r>
      <t xml:space="preserve">SECTION 3 TRAINING </t>
    </r>
    <r>
      <rPr>
        <b/>
        <sz val="14"/>
        <color indexed="12"/>
        <rFont val="Arial"/>
        <family val="2"/>
      </rPr>
      <t>AND SOCIAL RESPONSIBILITY</t>
    </r>
    <r>
      <rPr>
        <b/>
        <sz val="14"/>
        <rFont val="Arial"/>
        <family val="2"/>
      </rPr>
      <t xml:space="preserve"> </t>
    </r>
    <r>
      <rPr>
        <b/>
        <sz val="14"/>
        <color indexed="12"/>
        <rFont val="Arial"/>
        <family val="2"/>
      </rPr>
      <t>"Company"</t>
    </r>
  </si>
  <si>
    <t xml:space="preserve">Average Site working hours under 56.  Planned working hours not exceeding 56.   </t>
  </si>
  <si>
    <t>Allowances made for travel time.</t>
  </si>
  <si>
    <t>Staff Turnover/ Operative</t>
  </si>
  <si>
    <r>
      <t xml:space="preserve">Staff/ </t>
    </r>
    <r>
      <rPr>
        <sz val="14"/>
        <color indexed="12"/>
        <rFont val="Arial"/>
        <family val="2"/>
      </rPr>
      <t>Operative</t>
    </r>
    <r>
      <rPr>
        <sz val="14"/>
        <rFont val="Arial"/>
        <family val="2"/>
      </rPr>
      <t xml:space="preserve"> Satisfaction with training</t>
    </r>
  </si>
  <si>
    <t>Staff/ Operative Average Days Training per year</t>
  </si>
  <si>
    <r>
      <t xml:space="preserve">Number of days more than </t>
    </r>
    <r>
      <rPr>
        <sz val="14"/>
        <color indexed="12"/>
        <rFont val="Arial"/>
        <family val="2"/>
      </rPr>
      <t>1</t>
    </r>
  </si>
  <si>
    <r>
      <t xml:space="preserve">Number of days more than </t>
    </r>
    <r>
      <rPr>
        <sz val="14"/>
        <color indexed="12"/>
        <rFont val="Arial"/>
        <family val="2"/>
      </rPr>
      <t>2</t>
    </r>
  </si>
  <si>
    <r>
      <t xml:space="preserve">Number of days more than </t>
    </r>
    <r>
      <rPr>
        <sz val="14"/>
        <color indexed="12"/>
        <rFont val="Arial"/>
        <family val="2"/>
      </rPr>
      <t>3</t>
    </r>
  </si>
  <si>
    <r>
      <t xml:space="preserve">Number of days more than </t>
    </r>
    <r>
      <rPr>
        <sz val="14"/>
        <color indexed="12"/>
        <rFont val="Arial"/>
        <family val="2"/>
      </rPr>
      <t>4</t>
    </r>
  </si>
  <si>
    <t>Training initiatives</t>
  </si>
  <si>
    <t>Programmes in place to target specific skills such as management.</t>
  </si>
  <si>
    <t>Culture to develop personnel to support vision of being the best</t>
  </si>
  <si>
    <r>
      <t xml:space="preserve">More than </t>
    </r>
    <r>
      <rPr>
        <sz val="14"/>
        <color indexed="12"/>
        <rFont val="Arial"/>
        <family val="2"/>
      </rPr>
      <t>85%</t>
    </r>
  </si>
  <si>
    <r>
      <t xml:space="preserve">More than </t>
    </r>
    <r>
      <rPr>
        <sz val="14"/>
        <color indexed="12"/>
        <rFont val="Arial"/>
        <family val="2"/>
      </rPr>
      <t>90%</t>
    </r>
  </si>
  <si>
    <r>
      <t xml:space="preserve">More than </t>
    </r>
    <r>
      <rPr>
        <sz val="14"/>
        <color indexed="12"/>
        <rFont val="Arial"/>
        <family val="2"/>
      </rPr>
      <t>95%</t>
    </r>
  </si>
  <si>
    <r>
      <t xml:space="preserve">More than </t>
    </r>
    <r>
      <rPr>
        <sz val="14"/>
        <color indexed="12"/>
        <rFont val="Arial"/>
        <family val="2"/>
      </rPr>
      <t>98%</t>
    </r>
  </si>
  <si>
    <t>Annual updates for office and site personnel on all SHEQ Matters</t>
  </si>
  <si>
    <t>Training employees in Sustainability/CSR</t>
  </si>
  <si>
    <t>Social Responsibility Innovation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</si>
</sst>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4"/>
      <color indexed="12"/>
      <name val="Arial"/>
      <family val="2"/>
    </font>
    <font>
      <sz val="14"/>
      <color indexed="12"/>
      <name val="Arial"/>
      <family val="2"/>
    </font>
    <font>
      <sz val="12"/>
      <color indexed="12"/>
      <name val="Arial"/>
      <family val="2"/>
    </font>
    <font>
      <sz val="8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0" borderId="10" xfId="0" applyFont="1" applyBorder="1" applyAlignment="1">
      <alignment horizontal="left" wrapText="1"/>
    </xf>
    <xf numFmtId="1" fontId="3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 wrapText="1"/>
    </xf>
    <xf numFmtId="1" fontId="4" fillId="0" borderId="10" xfId="0" applyNumberFormat="1" applyFont="1" applyBorder="1" applyAlignment="1">
      <alignment horizontal="center"/>
    </xf>
    <xf numFmtId="0" fontId="6" fillId="0" borderId="0" xfId="0" applyFont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11" xfId="0" applyFont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vertical="center" wrapText="1"/>
    </xf>
    <xf numFmtId="9" fontId="5" fillId="0" borderId="0" xfId="0" applyNumberFormat="1" applyFont="1" applyAlignment="1">
      <alignment horizontal="center" wrapText="1"/>
    </xf>
    <xf numFmtId="9" fontId="3" fillId="0" borderId="10" xfId="0" applyNumberFormat="1" applyFont="1" applyBorder="1" applyAlignment="1">
      <alignment horizontal="center"/>
    </xf>
    <xf numFmtId="0" fontId="6" fillId="0" borderId="12" xfId="0" applyFont="1" applyFill="1" applyBorder="1" applyAlignment="1">
      <alignment vertical="top" wrapText="1"/>
    </xf>
    <xf numFmtId="9" fontId="6" fillId="0" borderId="11" xfId="57" applyFont="1" applyFill="1" applyBorder="1" applyAlignment="1">
      <alignment horizontal="left" vertical="top" wrapText="1"/>
    </xf>
    <xf numFmtId="0" fontId="6" fillId="0" borderId="0" xfId="0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/>
    </xf>
    <xf numFmtId="0" fontId="9" fillId="0" borderId="0" xfId="0" applyFont="1" applyBorder="1" applyAlignment="1">
      <alignment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top" wrapText="1"/>
    </xf>
    <xf numFmtId="0" fontId="9" fillId="33" borderId="11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Alignment="1">
      <alignment horizontal="left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left" wrapText="1"/>
    </xf>
    <xf numFmtId="9" fontId="9" fillId="0" borderId="11" xfId="57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left" wrapText="1"/>
    </xf>
    <xf numFmtId="1" fontId="10" fillId="0" borderId="10" xfId="0" applyNumberFormat="1" applyFont="1" applyBorder="1" applyAlignment="1">
      <alignment horizontal="center"/>
    </xf>
    <xf numFmtId="9" fontId="10" fillId="0" borderId="1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1" fontId="6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Jim%20De%20Waele\8%20FPS\FPS%20Audit\FPS%20Audit%20Scheme%2012\001Quality%20Audi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Registration"/>
      <sheetName val="General"/>
      <sheetName val="Pre-cast"/>
      <sheetName val="Plant"/>
      <sheetName val="Site"/>
    </sheetNames>
    <sheetDataSet>
      <sheetData sheetId="2">
        <row r="6">
          <cell r="H6" t="str">
            <v>NA</v>
          </cell>
          <cell r="I6">
            <v>6</v>
          </cell>
          <cell r="K6">
            <v>10</v>
          </cell>
        </row>
        <row r="9">
          <cell r="H9" t="str">
            <v>NA</v>
          </cell>
          <cell r="I9">
            <v>6</v>
          </cell>
          <cell r="K9">
            <v>2</v>
          </cell>
        </row>
        <row r="13">
          <cell r="E13" t="str">
            <v>NA</v>
          </cell>
          <cell r="I13">
            <v>6</v>
          </cell>
          <cell r="K13">
            <v>2</v>
          </cell>
        </row>
        <row r="16">
          <cell r="E16" t="str">
            <v>NA</v>
          </cell>
          <cell r="I16">
            <v>6</v>
          </cell>
          <cell r="K16">
            <v>1</v>
          </cell>
        </row>
        <row r="20">
          <cell r="G20" t="str">
            <v>NA</v>
          </cell>
          <cell r="I20">
            <v>6</v>
          </cell>
          <cell r="K20">
            <v>8</v>
          </cell>
        </row>
        <row r="23">
          <cell r="G23" t="str">
            <v>NA</v>
          </cell>
          <cell r="I23">
            <v>6</v>
          </cell>
          <cell r="K23">
            <v>2</v>
          </cell>
        </row>
        <row r="27">
          <cell r="I27">
            <v>8</v>
          </cell>
          <cell r="K27">
            <v>3</v>
          </cell>
        </row>
        <row r="30">
          <cell r="I30">
            <v>8</v>
          </cell>
          <cell r="K30">
            <v>1</v>
          </cell>
        </row>
        <row r="36">
          <cell r="I36">
            <v>8</v>
          </cell>
          <cell r="K36">
            <v>6</v>
          </cell>
        </row>
        <row r="39">
          <cell r="I39">
            <v>8</v>
          </cell>
          <cell r="K39">
            <v>0.5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E32"/>
  <sheetViews>
    <sheetView tabSelected="1" zoomScale="75" zoomScaleNormal="75" zoomScalePageLayoutView="0" workbookViewId="0" topLeftCell="A1">
      <selection activeCell="N18" sqref="N18"/>
    </sheetView>
  </sheetViews>
  <sheetFormatPr defaultColWidth="9.140625" defaultRowHeight="12.75"/>
  <cols>
    <col min="1" max="1" width="9.140625" style="4" customWidth="1"/>
    <col min="2" max="2" width="38.00390625" style="3" customWidth="1"/>
    <col min="3" max="3" width="16.57421875" style="4" customWidth="1"/>
    <col min="4" max="4" width="9.00390625" style="4" customWidth="1"/>
    <col min="5" max="5" width="22.7109375" style="4" customWidth="1"/>
    <col min="6" max="16384" width="9.140625" style="1" customWidth="1"/>
  </cols>
  <sheetData>
    <row r="4" spans="1:5" ht="15.75" customHeight="1">
      <c r="A4" s="59"/>
      <c r="B4" s="60"/>
      <c r="C4" s="60"/>
      <c r="D4" s="60"/>
      <c r="E4" s="60"/>
    </row>
    <row r="6" spans="1:5" ht="15">
      <c r="A6" s="57" t="s">
        <v>178</v>
      </c>
      <c r="B6" s="58"/>
      <c r="C6" s="58"/>
      <c r="D6" s="58"/>
      <c r="E6" s="58"/>
    </row>
    <row r="8" ht="15" thickBot="1"/>
    <row r="9" spans="1:5" ht="15" thickBot="1">
      <c r="A9" s="5" t="s">
        <v>14</v>
      </c>
      <c r="B9" s="6" t="s">
        <v>15</v>
      </c>
      <c r="C9" s="5" t="s">
        <v>16</v>
      </c>
      <c r="D9" s="5" t="s">
        <v>3</v>
      </c>
      <c r="E9" s="5" t="s">
        <v>17</v>
      </c>
    </row>
    <row r="10" spans="1:5" ht="15" thickBot="1">
      <c r="A10" s="5"/>
      <c r="B10" s="6"/>
      <c r="C10" s="5"/>
      <c r="D10" s="5"/>
      <c r="E10" s="5"/>
    </row>
    <row r="11" spans="1:5" ht="30" thickBot="1">
      <c r="A11" s="5">
        <v>3.1</v>
      </c>
      <c r="B11" s="14" t="s">
        <v>112</v>
      </c>
      <c r="C11" s="15">
        <f>Registration!L8</f>
        <v>9.6</v>
      </c>
      <c r="D11" s="15">
        <f>Registration!M8</f>
        <v>0</v>
      </c>
      <c r="E11" s="26">
        <f>D11/C11</f>
        <v>0</v>
      </c>
    </row>
    <row r="12" spans="1:5" ht="18.75" customHeight="1" thickBot="1">
      <c r="A12" s="5">
        <v>3.2</v>
      </c>
      <c r="B12" s="14" t="s">
        <v>70</v>
      </c>
      <c r="C12" s="15">
        <f>General!L40</f>
        <v>183.971056</v>
      </c>
      <c r="D12" s="15">
        <f>General!M40</f>
        <v>0</v>
      </c>
      <c r="E12" s="26">
        <f>D12/C12</f>
        <v>0</v>
      </c>
    </row>
    <row r="13" spans="1:5" s="54" customFormat="1" ht="18.75" customHeight="1" thickBot="1">
      <c r="A13" s="50">
        <v>3.3</v>
      </c>
      <c r="B13" s="51" t="s">
        <v>132</v>
      </c>
      <c r="C13" s="52">
        <f>'Social Responsibility'!L24</f>
        <v>22.018</v>
      </c>
      <c r="D13" s="52">
        <f>'Social Responsibility'!M24</f>
        <v>0</v>
      </c>
      <c r="E13" s="53">
        <f>D13/C13</f>
        <v>0</v>
      </c>
    </row>
    <row r="14" spans="1:5" ht="15" thickBot="1">
      <c r="A14" s="5"/>
      <c r="B14" s="14"/>
      <c r="C14" s="15"/>
      <c r="D14" s="15"/>
      <c r="E14" s="26"/>
    </row>
    <row r="15" spans="1:5" s="2" customFormat="1" ht="15.75" thickBot="1">
      <c r="A15" s="16">
        <v>1</v>
      </c>
      <c r="B15" s="17" t="s">
        <v>36</v>
      </c>
      <c r="C15" s="18">
        <f>SUM(C11:C13)</f>
        <v>215.589056</v>
      </c>
      <c r="D15" s="18">
        <f>SUM(D11:D13)</f>
        <v>0</v>
      </c>
      <c r="E15" s="18">
        <f>D15*100/C15</f>
        <v>0</v>
      </c>
    </row>
    <row r="16" ht="15">
      <c r="B16" s="13"/>
    </row>
    <row r="17" ht="15">
      <c r="B17" s="13"/>
    </row>
    <row r="18" ht="15">
      <c r="B18" s="13"/>
    </row>
    <row r="19" spans="1:5" ht="30" customHeight="1">
      <c r="A19" s="61" t="s">
        <v>93</v>
      </c>
      <c r="B19" s="62"/>
      <c r="C19" s="62"/>
      <c r="D19" s="62"/>
      <c r="E19" s="62"/>
    </row>
    <row r="20" ht="15">
      <c r="B20" s="13"/>
    </row>
    <row r="21" spans="1:5" ht="15">
      <c r="A21" s="63"/>
      <c r="B21" s="63"/>
      <c r="C21" s="63"/>
      <c r="D21" s="63"/>
      <c r="E21" s="63"/>
    </row>
    <row r="22" ht="15">
      <c r="B22" s="13"/>
    </row>
    <row r="23" ht="15">
      <c r="B23" s="13"/>
    </row>
    <row r="24" ht="15">
      <c r="B24" s="13"/>
    </row>
    <row r="31" ht="15">
      <c r="B31" s="45" t="s">
        <v>175</v>
      </c>
    </row>
    <row r="32" spans="2:5" ht="15">
      <c r="B32" s="45" t="s">
        <v>176</v>
      </c>
      <c r="E32" s="30"/>
    </row>
  </sheetData>
  <sheetProtection/>
  <mergeCells count="4">
    <mergeCell ref="A6:E6"/>
    <mergeCell ref="A4:E4"/>
    <mergeCell ref="A19:E19"/>
    <mergeCell ref="A21:E21"/>
  </mergeCells>
  <printOptions/>
  <pageMargins left="0.5511811023622047" right="0.35433070866141736" top="0.7874015748031497" bottom="0.3937007874015748" header="0.5118110236220472" footer="0.31496062992125984"/>
  <pageSetup horizontalDpi="600" verticalDpi="600" orientation="portrait" paperSize="9" scale="80" r:id="rId1"/>
  <headerFooter alignWithMargins="0">
    <oddHeader>&amp;CFPS Registration System
Training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10"/>
  <sheetViews>
    <sheetView zoomScale="58" zoomScaleNormal="58" zoomScaleSheetLayoutView="75" zoomScalePageLayoutView="0" workbookViewId="0" topLeftCell="A1">
      <selection activeCell="L8" sqref="L8"/>
    </sheetView>
  </sheetViews>
  <sheetFormatPr defaultColWidth="9.140625" defaultRowHeight="12.75"/>
  <cols>
    <col min="1" max="1" width="10.57421875" style="8" customWidth="1"/>
    <col min="2" max="2" width="14.28125" style="8" customWidth="1"/>
    <col min="3" max="3" width="14.140625" style="8" customWidth="1"/>
    <col min="4" max="4" width="25.8515625" style="8" customWidth="1"/>
    <col min="5" max="5" width="23.8515625" style="8" customWidth="1"/>
    <col min="6" max="6" width="21.7109375" style="8" customWidth="1"/>
    <col min="7" max="7" width="23.00390625" style="8" customWidth="1"/>
    <col min="8" max="8" width="23.8515625" style="8" customWidth="1"/>
    <col min="9" max="9" width="12.57421875" style="8" customWidth="1"/>
    <col min="10" max="10" width="9.28125" style="8" bestFit="1" customWidth="1"/>
    <col min="11" max="12" width="11.421875" style="8" customWidth="1"/>
    <col min="13" max="13" width="13.140625" style="8" customWidth="1"/>
    <col min="14" max="14" width="79.57421875" style="10" customWidth="1"/>
    <col min="15" max="16384" width="9.140625" style="11" customWidth="1"/>
  </cols>
  <sheetData>
    <row r="1" spans="1:14" s="9" customFormat="1" ht="75" customHeight="1">
      <c r="A1" s="65" t="s">
        <v>37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2" spans="1:14" s="9" customFormat="1" ht="69" customHeight="1">
      <c r="A2" s="7" t="s">
        <v>0</v>
      </c>
      <c r="B2" s="7" t="s">
        <v>1</v>
      </c>
      <c r="C2" s="7" t="s">
        <v>2</v>
      </c>
      <c r="D2" s="64" t="s">
        <v>7</v>
      </c>
      <c r="E2" s="64"/>
      <c r="F2" s="64"/>
      <c r="G2" s="64"/>
      <c r="H2" s="64"/>
      <c r="I2" s="7" t="s">
        <v>8</v>
      </c>
      <c r="J2" s="7" t="s">
        <v>3</v>
      </c>
      <c r="K2" s="7" t="s">
        <v>4</v>
      </c>
      <c r="L2" s="7" t="s">
        <v>9</v>
      </c>
      <c r="M2" s="7" t="s">
        <v>13</v>
      </c>
      <c r="N2" s="7" t="s">
        <v>33</v>
      </c>
    </row>
    <row r="3" spans="1:14" s="24" customFormat="1" ht="88.5" customHeight="1">
      <c r="A3" s="20" t="s">
        <v>64</v>
      </c>
      <c r="B3" s="20" t="s">
        <v>34</v>
      </c>
      <c r="C3" s="20" t="s">
        <v>5</v>
      </c>
      <c r="D3" s="20" t="s">
        <v>6</v>
      </c>
      <c r="E3" s="20" t="s">
        <v>65</v>
      </c>
      <c r="F3" s="20" t="s">
        <v>10</v>
      </c>
      <c r="G3" s="20" t="s">
        <v>11</v>
      </c>
      <c r="H3" s="20" t="s">
        <v>66</v>
      </c>
      <c r="I3" s="20"/>
      <c r="J3" s="20"/>
      <c r="K3" s="20"/>
      <c r="L3" s="20"/>
      <c r="M3" s="20"/>
      <c r="N3" s="23" t="s">
        <v>35</v>
      </c>
    </row>
    <row r="4" spans="1:14" s="24" customFormat="1" ht="37.5" customHeight="1">
      <c r="A4" s="20" t="s">
        <v>19</v>
      </c>
      <c r="B4" s="20" t="s">
        <v>3</v>
      </c>
      <c r="C4" s="20"/>
      <c r="D4" s="20">
        <v>0</v>
      </c>
      <c r="E4" s="20"/>
      <c r="F4" s="20"/>
      <c r="G4" s="20"/>
      <c r="H4" s="20"/>
      <c r="I4" s="20">
        <v>8</v>
      </c>
      <c r="J4" s="20">
        <f>SUM(D4:H4)</f>
        <v>0</v>
      </c>
      <c r="K4" s="20">
        <v>10</v>
      </c>
      <c r="L4" s="20">
        <f>I4*K4</f>
        <v>80</v>
      </c>
      <c r="M4" s="20">
        <f>J4*K4</f>
        <v>0</v>
      </c>
      <c r="N4" s="27"/>
    </row>
    <row r="5" spans="1:14" s="24" customFormat="1" ht="96.75" customHeight="1">
      <c r="A5" s="20" t="s">
        <v>64</v>
      </c>
      <c r="B5" s="20" t="s">
        <v>34</v>
      </c>
      <c r="C5" s="20" t="s">
        <v>25</v>
      </c>
      <c r="D5" s="20" t="s">
        <v>6</v>
      </c>
      <c r="E5" s="20" t="s">
        <v>27</v>
      </c>
      <c r="F5" s="20" t="s">
        <v>28</v>
      </c>
      <c r="G5" s="20" t="s">
        <v>29</v>
      </c>
      <c r="H5" s="20" t="s">
        <v>26</v>
      </c>
      <c r="I5" s="20"/>
      <c r="J5" s="20"/>
      <c r="K5" s="20"/>
      <c r="L5" s="20"/>
      <c r="M5" s="20"/>
      <c r="N5" s="23"/>
    </row>
    <row r="6" spans="1:14" s="24" customFormat="1" ht="37.5" customHeight="1">
      <c r="A6" s="20" t="s">
        <v>19</v>
      </c>
      <c r="B6" s="20" t="s">
        <v>3</v>
      </c>
      <c r="C6" s="20"/>
      <c r="D6" s="20">
        <v>0</v>
      </c>
      <c r="E6" s="20"/>
      <c r="F6" s="20"/>
      <c r="G6" s="20"/>
      <c r="H6" s="20"/>
      <c r="I6" s="20">
        <v>8</v>
      </c>
      <c r="J6" s="20">
        <f>SUM(D6:H6)</f>
        <v>0</v>
      </c>
      <c r="K6" s="20">
        <v>10</v>
      </c>
      <c r="L6" s="20">
        <f>I6*K6</f>
        <v>80</v>
      </c>
      <c r="M6" s="20">
        <f>J6*K6</f>
        <v>0</v>
      </c>
      <c r="N6" s="23" t="s">
        <v>30</v>
      </c>
    </row>
    <row r="8" spans="1:13" ht="17.25">
      <c r="A8" s="67" t="s">
        <v>94</v>
      </c>
      <c r="B8" s="58"/>
      <c r="C8" s="58"/>
      <c r="D8" s="58"/>
      <c r="E8" s="58"/>
      <c r="K8" s="8">
        <v>0.06</v>
      </c>
      <c r="L8" s="56">
        <f>SUM(L4:L7)*K8</f>
        <v>9.6</v>
      </c>
      <c r="M8" s="12">
        <f>SUM(M4:M7)*K8</f>
        <v>0</v>
      </c>
    </row>
    <row r="10" spans="1:13" ht="17.25">
      <c r="A10" s="68" t="s">
        <v>12</v>
      </c>
      <c r="B10" s="68"/>
      <c r="C10" s="68"/>
      <c r="D10" s="68"/>
      <c r="E10" s="68"/>
      <c r="M10" s="25">
        <f>M8/L8</f>
        <v>0</v>
      </c>
    </row>
  </sheetData>
  <sheetProtection/>
  <mergeCells count="4">
    <mergeCell ref="D2:H2"/>
    <mergeCell ref="A1:N1"/>
    <mergeCell ref="A8:E8"/>
    <mergeCell ref="A10:E10"/>
  </mergeCells>
  <printOptions/>
  <pageMargins left="0.5511811023622047" right="0.35433070866141736" top="0.7874015748031497" bottom="0.3937007874015748" header="0.4724409448818898" footer="0.1968503937007874"/>
  <pageSetup horizontalDpi="600" verticalDpi="600" orientation="landscape" paperSize="9" scale="46" r:id="rId1"/>
  <headerFooter alignWithMargins="0">
    <oddHeader>&amp;C&amp;"Arial,Bold"&amp;14FPS Registration System
Training Registration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42"/>
  <sheetViews>
    <sheetView zoomScale="58" zoomScaleNormal="58" zoomScaleSheetLayoutView="75" zoomScalePageLayoutView="0" workbookViewId="0" topLeftCell="A30">
      <selection activeCell="L40" sqref="L40"/>
    </sheetView>
  </sheetViews>
  <sheetFormatPr defaultColWidth="9.140625" defaultRowHeight="12.75"/>
  <cols>
    <col min="1" max="1" width="11.57421875" style="8" customWidth="1"/>
    <col min="2" max="2" width="19.8515625" style="8" customWidth="1"/>
    <col min="3" max="3" width="17.8515625" style="8" customWidth="1"/>
    <col min="4" max="4" width="25.8515625" style="8" customWidth="1"/>
    <col min="5" max="5" width="23.8515625" style="8" customWidth="1"/>
    <col min="6" max="6" width="21.7109375" style="8" customWidth="1"/>
    <col min="7" max="7" width="23.00390625" style="8" customWidth="1"/>
    <col min="8" max="8" width="23.8515625" style="8" customWidth="1"/>
    <col min="9" max="9" width="12.57421875" style="8" customWidth="1"/>
    <col min="10" max="10" width="12.28125" style="8" bestFit="1" customWidth="1"/>
    <col min="11" max="12" width="11.421875" style="8" customWidth="1"/>
    <col min="13" max="13" width="13.140625" style="8" customWidth="1"/>
    <col min="14" max="14" width="75.00390625" style="10" customWidth="1"/>
    <col min="15" max="16384" width="9.140625" style="11" customWidth="1"/>
  </cols>
  <sheetData>
    <row r="1" spans="1:14" s="9" customFormat="1" ht="75" customHeight="1">
      <c r="A1" s="65" t="s">
        <v>110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2" spans="1:14" s="19" customFormat="1" ht="69" customHeight="1">
      <c r="A2" s="7" t="s">
        <v>0</v>
      </c>
      <c r="B2" s="7" t="s">
        <v>1</v>
      </c>
      <c r="C2" s="7" t="s">
        <v>2</v>
      </c>
      <c r="D2" s="64" t="s">
        <v>7</v>
      </c>
      <c r="E2" s="64"/>
      <c r="F2" s="64"/>
      <c r="G2" s="64"/>
      <c r="H2" s="64"/>
      <c r="I2" s="7" t="s">
        <v>8</v>
      </c>
      <c r="J2" s="7" t="s">
        <v>3</v>
      </c>
      <c r="K2" s="7" t="s">
        <v>4</v>
      </c>
      <c r="L2" s="7" t="s">
        <v>9</v>
      </c>
      <c r="M2" s="7" t="s">
        <v>13</v>
      </c>
      <c r="N2" s="7" t="s">
        <v>33</v>
      </c>
    </row>
    <row r="3" spans="1:14" s="19" customFormat="1" ht="121.5" customHeight="1">
      <c r="A3" s="7" t="s">
        <v>113</v>
      </c>
      <c r="B3" s="7" t="s">
        <v>70</v>
      </c>
      <c r="C3" s="7" t="s">
        <v>71</v>
      </c>
      <c r="D3" s="7" t="s">
        <v>18</v>
      </c>
      <c r="E3" s="7" t="s">
        <v>72</v>
      </c>
      <c r="F3" s="7" t="s">
        <v>73</v>
      </c>
      <c r="G3" s="7" t="s">
        <v>74</v>
      </c>
      <c r="H3" s="7" t="s">
        <v>75</v>
      </c>
      <c r="I3" s="7"/>
      <c r="J3" s="20"/>
      <c r="K3" s="20"/>
      <c r="L3" s="20"/>
      <c r="M3" s="20"/>
      <c r="N3" s="22"/>
    </row>
    <row r="4" spans="1:14" s="19" customFormat="1" ht="37.5" customHeight="1">
      <c r="A4" s="7" t="s">
        <v>19</v>
      </c>
      <c r="B4" s="7" t="s">
        <v>3</v>
      </c>
      <c r="C4" s="7"/>
      <c r="D4" s="7">
        <v>0</v>
      </c>
      <c r="E4" s="7">
        <f>'[1]General'!$E$6</f>
        <v>0</v>
      </c>
      <c r="F4" s="7">
        <f>'[1]General'!$F$6</f>
        <v>0</v>
      </c>
      <c r="G4" s="7">
        <f>'[1]General'!$G$6</f>
        <v>0</v>
      </c>
      <c r="H4" s="7" t="str">
        <f>'[1]General'!$H$6</f>
        <v>NA</v>
      </c>
      <c r="I4" s="7">
        <f>'[1]General'!$I$6</f>
        <v>6</v>
      </c>
      <c r="J4" s="20">
        <f>SUM(D4:H4)</f>
        <v>0</v>
      </c>
      <c r="K4" s="20">
        <f>'[1]General'!$K$6</f>
        <v>10</v>
      </c>
      <c r="L4" s="20">
        <f>I4*K4</f>
        <v>60</v>
      </c>
      <c r="M4" s="20">
        <f>J4*K4</f>
        <v>0</v>
      </c>
      <c r="N4" s="23" t="s">
        <v>76</v>
      </c>
    </row>
    <row r="5" spans="1:14" s="19" customFormat="1" ht="104.25">
      <c r="A5" s="7" t="s">
        <v>114</v>
      </c>
      <c r="B5" s="7" t="s">
        <v>70</v>
      </c>
      <c r="C5" s="7" t="s">
        <v>77</v>
      </c>
      <c r="D5" s="7" t="s">
        <v>20</v>
      </c>
      <c r="E5" s="7" t="s">
        <v>78</v>
      </c>
      <c r="F5" s="7" t="s">
        <v>79</v>
      </c>
      <c r="G5" s="7" t="s">
        <v>101</v>
      </c>
      <c r="H5" s="7" t="s">
        <v>130</v>
      </c>
      <c r="I5" s="7"/>
      <c r="J5" s="20"/>
      <c r="K5" s="20"/>
      <c r="L5" s="20"/>
      <c r="M5" s="20"/>
      <c r="N5" s="22"/>
    </row>
    <row r="6" spans="1:14" s="19" customFormat="1" ht="34.5">
      <c r="A6" s="7" t="s">
        <v>19</v>
      </c>
      <c r="B6" s="7" t="s">
        <v>3</v>
      </c>
      <c r="C6" s="7" t="s">
        <v>19</v>
      </c>
      <c r="D6" s="7">
        <v>0</v>
      </c>
      <c r="E6" s="7" t="str">
        <f>'[1]General'!$E$13</f>
        <v>NA</v>
      </c>
      <c r="F6" s="29">
        <f>'[1]General'!$F$13</f>
        <v>0</v>
      </c>
      <c r="G6" s="7">
        <f>'[1]General'!$G$13</f>
        <v>0</v>
      </c>
      <c r="H6" s="7">
        <f>'[1]General'!$H$13</f>
        <v>0</v>
      </c>
      <c r="I6" s="7">
        <f>'[1]General'!$I$13</f>
        <v>6</v>
      </c>
      <c r="J6" s="20">
        <f>SUM(D6:H6)</f>
        <v>0</v>
      </c>
      <c r="K6" s="20">
        <f>'[1]General'!$K$13</f>
        <v>2</v>
      </c>
      <c r="L6" s="20">
        <f>I6*K6</f>
        <v>12</v>
      </c>
      <c r="M6" s="20">
        <f>J6*K6</f>
        <v>0</v>
      </c>
      <c r="N6" s="23" t="s">
        <v>85</v>
      </c>
    </row>
    <row r="7" spans="1:14" s="21" customFormat="1" ht="121.5">
      <c r="A7" s="20" t="s">
        <v>115</v>
      </c>
      <c r="B7" s="20" t="s">
        <v>70</v>
      </c>
      <c r="C7" s="20" t="s">
        <v>80</v>
      </c>
      <c r="D7" s="20" t="s">
        <v>81</v>
      </c>
      <c r="E7" s="20" t="s">
        <v>89</v>
      </c>
      <c r="F7" s="20" t="s">
        <v>82</v>
      </c>
      <c r="G7" s="20" t="s">
        <v>83</v>
      </c>
      <c r="H7" s="20" t="s">
        <v>84</v>
      </c>
      <c r="I7" s="20"/>
      <c r="J7" s="20"/>
      <c r="K7" s="20"/>
      <c r="L7" s="20"/>
      <c r="M7" s="20"/>
      <c r="N7" s="23"/>
    </row>
    <row r="8" spans="1:14" s="21" customFormat="1" ht="34.5">
      <c r="A8" s="20" t="s">
        <v>19</v>
      </c>
      <c r="B8" s="20" t="s">
        <v>3</v>
      </c>
      <c r="C8" s="20" t="s">
        <v>19</v>
      </c>
      <c r="D8" s="20">
        <v>0</v>
      </c>
      <c r="E8" s="20">
        <f>'[1]General'!$E$20</f>
        <v>0</v>
      </c>
      <c r="F8" s="20">
        <f>'[1]General'!$F$20</f>
        <v>0</v>
      </c>
      <c r="G8" s="20" t="str">
        <f>'[1]General'!$G$20</f>
        <v>NA</v>
      </c>
      <c r="H8" s="20">
        <f>'[1]General'!$H$20</f>
        <v>0</v>
      </c>
      <c r="I8" s="20">
        <f>'[1]General'!$I$20</f>
        <v>6</v>
      </c>
      <c r="J8" s="20">
        <f>SUM(D8:H8)</f>
        <v>0</v>
      </c>
      <c r="K8" s="20">
        <f>'[1]General'!$K$20</f>
        <v>8</v>
      </c>
      <c r="L8" s="20">
        <f>I8*K8</f>
        <v>48</v>
      </c>
      <c r="M8" s="20">
        <f>J8*K8</f>
        <v>0</v>
      </c>
      <c r="N8" s="23" t="s">
        <v>85</v>
      </c>
    </row>
    <row r="9" spans="1:14" s="21" customFormat="1" ht="51.75">
      <c r="A9" s="20" t="s">
        <v>116</v>
      </c>
      <c r="B9" s="20" t="s">
        <v>70</v>
      </c>
      <c r="C9" s="20" t="s">
        <v>103</v>
      </c>
      <c r="D9" s="20" t="s">
        <v>18</v>
      </c>
      <c r="E9" s="20" t="s">
        <v>100</v>
      </c>
      <c r="F9" s="20" t="s">
        <v>86</v>
      </c>
      <c r="G9" s="20" t="s">
        <v>87</v>
      </c>
      <c r="H9" s="20" t="s">
        <v>88</v>
      </c>
      <c r="I9" s="47"/>
      <c r="J9" s="20"/>
      <c r="K9" s="20"/>
      <c r="L9" s="20"/>
      <c r="M9" s="20"/>
      <c r="N9" s="23"/>
    </row>
    <row r="10" spans="1:14" s="21" customFormat="1" ht="34.5">
      <c r="A10" s="20" t="s">
        <v>19</v>
      </c>
      <c r="B10" s="20" t="s">
        <v>3</v>
      </c>
      <c r="C10" s="20" t="s">
        <v>19</v>
      </c>
      <c r="D10" s="20">
        <v>0</v>
      </c>
      <c r="E10" s="20">
        <f>'[1]General'!$E$27</f>
        <v>0</v>
      </c>
      <c r="F10" s="20">
        <f>'[1]General'!$F$27</f>
        <v>0</v>
      </c>
      <c r="G10" s="20">
        <f>'[1]General'!$G$27</f>
        <v>0</v>
      </c>
      <c r="H10" s="20">
        <f>'[1]General'!$H$27</f>
        <v>0</v>
      </c>
      <c r="I10" s="20">
        <f>'[1]General'!$I$27</f>
        <v>8</v>
      </c>
      <c r="J10" s="20">
        <f>SUM(D10:H10)</f>
        <v>0</v>
      </c>
      <c r="K10" s="20">
        <f>'[1]General'!$K$27</f>
        <v>3</v>
      </c>
      <c r="L10" s="20">
        <f>I10*K10</f>
        <v>24</v>
      </c>
      <c r="M10" s="20">
        <f>J10*K10</f>
        <v>0</v>
      </c>
      <c r="N10" s="23" t="s">
        <v>85</v>
      </c>
    </row>
    <row r="11" spans="1:14" s="42" customFormat="1" ht="69">
      <c r="A11" s="41" t="s">
        <v>174</v>
      </c>
      <c r="B11" s="41" t="s">
        <v>70</v>
      </c>
      <c r="C11" s="41" t="s">
        <v>167</v>
      </c>
      <c r="D11" s="41" t="s">
        <v>168</v>
      </c>
      <c r="E11" s="41" t="s">
        <v>169</v>
      </c>
      <c r="F11" s="41" t="s">
        <v>170</v>
      </c>
      <c r="G11" s="41" t="s">
        <v>171</v>
      </c>
      <c r="H11" s="41" t="s">
        <v>172</v>
      </c>
      <c r="I11" s="41"/>
      <c r="J11" s="41"/>
      <c r="K11" s="41"/>
      <c r="L11" s="41"/>
      <c r="M11" s="41"/>
      <c r="N11" s="37"/>
    </row>
    <row r="12" spans="1:14" s="44" customFormat="1" ht="37.5" customHeight="1">
      <c r="A12" s="43" t="s">
        <v>19</v>
      </c>
      <c r="B12" s="43" t="s">
        <v>3</v>
      </c>
      <c r="C12" s="43" t="s">
        <v>19</v>
      </c>
      <c r="D12" s="43">
        <v>0</v>
      </c>
      <c r="E12" s="43">
        <f>'[1]General'!$E$36</f>
        <v>0</v>
      </c>
      <c r="F12" s="43">
        <f>'[1]General'!$F$36</f>
        <v>0</v>
      </c>
      <c r="G12" s="43">
        <f>'[1]General'!$G$36</f>
        <v>0</v>
      </c>
      <c r="H12" s="43">
        <f>'[1]General'!$H$36</f>
        <v>0</v>
      </c>
      <c r="I12" s="43">
        <f>'[1]General'!$I$36</f>
        <v>8</v>
      </c>
      <c r="J12" s="41">
        <f>SUM(D12:H12)</f>
        <v>0</v>
      </c>
      <c r="K12" s="41">
        <f>'[1]General'!$K$36</f>
        <v>6</v>
      </c>
      <c r="L12" s="41">
        <f>I12*K12</f>
        <v>48</v>
      </c>
      <c r="M12" s="41">
        <f>J12*K12</f>
        <v>0</v>
      </c>
      <c r="N12" s="37" t="s">
        <v>85</v>
      </c>
    </row>
    <row r="13" spans="1:14" s="21" customFormat="1" ht="87">
      <c r="A13" s="20" t="s">
        <v>117</v>
      </c>
      <c r="B13" s="20" t="s">
        <v>70</v>
      </c>
      <c r="C13" s="20" t="s">
        <v>21</v>
      </c>
      <c r="D13" s="20" t="s">
        <v>22</v>
      </c>
      <c r="E13" s="20" t="s">
        <v>32</v>
      </c>
      <c r="F13" s="20" t="s">
        <v>31</v>
      </c>
      <c r="G13" s="20" t="s">
        <v>23</v>
      </c>
      <c r="H13" s="20" t="s">
        <v>102</v>
      </c>
      <c r="I13" s="20"/>
      <c r="J13" s="20"/>
      <c r="K13" s="20"/>
      <c r="L13" s="20"/>
      <c r="M13" s="20"/>
      <c r="N13" s="23"/>
    </row>
    <row r="14" spans="1:14" s="21" customFormat="1" ht="17.25">
      <c r="A14" s="20" t="s">
        <v>19</v>
      </c>
      <c r="B14" s="20" t="s">
        <v>3</v>
      </c>
      <c r="C14" s="20" t="s">
        <v>19</v>
      </c>
      <c r="D14" s="20">
        <v>0</v>
      </c>
      <c r="E14" s="20"/>
      <c r="F14" s="20"/>
      <c r="G14" s="20"/>
      <c r="H14" s="20"/>
      <c r="I14" s="20">
        <v>8</v>
      </c>
      <c r="J14" s="20">
        <f>SUM(D14:H14)</f>
        <v>0</v>
      </c>
      <c r="K14" s="20">
        <v>3</v>
      </c>
      <c r="L14" s="20">
        <f>I14*K14</f>
        <v>24</v>
      </c>
      <c r="M14" s="20">
        <f>J14*K14</f>
        <v>0</v>
      </c>
      <c r="N14" s="23"/>
    </row>
    <row r="15" spans="1:14" s="19" customFormat="1" ht="96" customHeight="1">
      <c r="A15" s="7" t="s">
        <v>118</v>
      </c>
      <c r="B15" s="20" t="s">
        <v>70</v>
      </c>
      <c r="C15" s="20" t="s">
        <v>111</v>
      </c>
      <c r="D15" s="7" t="s">
        <v>95</v>
      </c>
      <c r="E15" s="7" t="s">
        <v>97</v>
      </c>
      <c r="F15" s="48" t="s">
        <v>98</v>
      </c>
      <c r="G15" s="29" t="s">
        <v>96</v>
      </c>
      <c r="H15" s="7" t="s">
        <v>99</v>
      </c>
      <c r="I15" s="7"/>
      <c r="J15" s="20"/>
      <c r="K15" s="20"/>
      <c r="L15" s="20"/>
      <c r="M15" s="20"/>
      <c r="N15" s="22"/>
    </row>
    <row r="16" spans="1:14" s="19" customFormat="1" ht="17.25">
      <c r="A16" s="7" t="s">
        <v>19</v>
      </c>
      <c r="B16" s="7" t="s">
        <v>3</v>
      </c>
      <c r="C16" s="7" t="s">
        <v>19</v>
      </c>
      <c r="D16" s="7">
        <v>0</v>
      </c>
      <c r="E16" s="7"/>
      <c r="F16" s="7"/>
      <c r="G16" s="7"/>
      <c r="H16" s="7"/>
      <c r="I16" s="7">
        <v>8</v>
      </c>
      <c r="J16" s="20">
        <f>SUM(D16:H16)</f>
        <v>0</v>
      </c>
      <c r="K16" s="20">
        <v>3</v>
      </c>
      <c r="L16" s="20">
        <f>I16*K16</f>
        <v>24</v>
      </c>
      <c r="M16" s="20">
        <f>J16*K16</f>
        <v>0</v>
      </c>
      <c r="N16" s="22"/>
    </row>
    <row r="17" spans="1:14" s="21" customFormat="1" ht="121.5">
      <c r="A17" s="20" t="s">
        <v>119</v>
      </c>
      <c r="B17" s="20" t="s">
        <v>70</v>
      </c>
      <c r="C17" s="20" t="s">
        <v>41</v>
      </c>
      <c r="D17" s="20" t="s">
        <v>18</v>
      </c>
      <c r="E17" s="20" t="s">
        <v>42</v>
      </c>
      <c r="F17" s="20" t="s">
        <v>67</v>
      </c>
      <c r="G17" s="20" t="s">
        <v>63</v>
      </c>
      <c r="H17" s="20" t="s">
        <v>43</v>
      </c>
      <c r="I17" s="20"/>
      <c r="J17" s="20"/>
      <c r="K17" s="20"/>
      <c r="L17" s="20"/>
      <c r="M17" s="20"/>
      <c r="N17" s="23"/>
    </row>
    <row r="18" spans="1:14" s="21" customFormat="1" ht="17.25">
      <c r="A18" s="20" t="s">
        <v>19</v>
      </c>
      <c r="B18" s="20" t="s">
        <v>3</v>
      </c>
      <c r="C18" s="20" t="s">
        <v>19</v>
      </c>
      <c r="D18" s="20">
        <v>0</v>
      </c>
      <c r="E18" s="20"/>
      <c r="F18" s="20"/>
      <c r="G18" s="20"/>
      <c r="H18" s="20"/>
      <c r="I18" s="20">
        <v>8</v>
      </c>
      <c r="J18" s="20">
        <f>SUM(D18:H18)</f>
        <v>0</v>
      </c>
      <c r="K18" s="20">
        <v>6</v>
      </c>
      <c r="L18" s="20">
        <f>I18*K18</f>
        <v>48</v>
      </c>
      <c r="M18" s="20">
        <f>J18*K18</f>
        <v>0</v>
      </c>
      <c r="N18" s="23"/>
    </row>
    <row r="19" spans="1:14" s="21" customFormat="1" ht="87">
      <c r="A19" s="20" t="s">
        <v>120</v>
      </c>
      <c r="B19" s="20" t="s">
        <v>70</v>
      </c>
      <c r="C19" s="20" t="s">
        <v>44</v>
      </c>
      <c r="D19" s="20" t="s">
        <v>18</v>
      </c>
      <c r="E19" s="20" t="s">
        <v>45</v>
      </c>
      <c r="F19" s="20" t="s">
        <v>46</v>
      </c>
      <c r="G19" s="20" t="s">
        <v>68</v>
      </c>
      <c r="H19" s="20" t="s">
        <v>48</v>
      </c>
      <c r="I19" s="20"/>
      <c r="J19" s="20"/>
      <c r="K19" s="20"/>
      <c r="L19" s="20"/>
      <c r="M19" s="20"/>
      <c r="N19" s="23" t="s">
        <v>69</v>
      </c>
    </row>
    <row r="20" spans="1:14" s="21" customFormat="1" ht="17.25">
      <c r="A20" s="20" t="s">
        <v>19</v>
      </c>
      <c r="B20" s="20" t="s">
        <v>3</v>
      </c>
      <c r="C20" s="20" t="s">
        <v>19</v>
      </c>
      <c r="D20" s="20">
        <v>0</v>
      </c>
      <c r="E20" s="20"/>
      <c r="F20" s="20"/>
      <c r="G20" s="20"/>
      <c r="H20" s="20"/>
      <c r="I20" s="20">
        <v>8</v>
      </c>
      <c r="J20" s="20">
        <f>SUM(D20:H20)</f>
        <v>0</v>
      </c>
      <c r="K20" s="41">
        <v>6</v>
      </c>
      <c r="L20" s="20">
        <f>I20*K20</f>
        <v>48</v>
      </c>
      <c r="M20" s="20">
        <f>J20*K20</f>
        <v>0</v>
      </c>
      <c r="N20" s="23"/>
    </row>
    <row r="21" spans="1:14" s="42" customFormat="1" ht="69">
      <c r="A21" s="41" t="s">
        <v>121</v>
      </c>
      <c r="B21" s="41" t="s">
        <v>70</v>
      </c>
      <c r="C21" s="41" t="s">
        <v>188</v>
      </c>
      <c r="D21" s="41" t="s">
        <v>18</v>
      </c>
      <c r="E21" s="41" t="s">
        <v>189</v>
      </c>
      <c r="F21" s="41" t="s">
        <v>190</v>
      </c>
      <c r="G21" s="41" t="s">
        <v>195</v>
      </c>
      <c r="H21" s="41" t="s">
        <v>5</v>
      </c>
      <c r="I21" s="41"/>
      <c r="J21" s="20"/>
      <c r="K21" s="41"/>
      <c r="L21" s="20"/>
      <c r="M21" s="20"/>
      <c r="N21" s="37"/>
    </row>
    <row r="22" spans="1:14" s="42" customFormat="1" ht="17.25">
      <c r="A22" s="41" t="s">
        <v>19</v>
      </c>
      <c r="B22" s="41" t="s">
        <v>3</v>
      </c>
      <c r="C22" s="41" t="s">
        <v>19</v>
      </c>
      <c r="D22" s="41">
        <v>0</v>
      </c>
      <c r="E22" s="41"/>
      <c r="F22" s="41"/>
      <c r="G22" s="41"/>
      <c r="H22" s="41" t="s">
        <v>5</v>
      </c>
      <c r="I22" s="41">
        <v>8</v>
      </c>
      <c r="J22" s="20">
        <f>SUM(D22:H22)</f>
        <v>0</v>
      </c>
      <c r="K22" s="41">
        <v>4</v>
      </c>
      <c r="L22" s="20">
        <f>I22*K22</f>
        <v>32</v>
      </c>
      <c r="M22" s="20">
        <f>J22*K22</f>
        <v>0</v>
      </c>
      <c r="N22" s="37"/>
    </row>
    <row r="23" spans="1:14" s="21" customFormat="1" ht="104.25">
      <c r="A23" s="20" t="s">
        <v>122</v>
      </c>
      <c r="B23" s="20" t="s">
        <v>70</v>
      </c>
      <c r="C23" s="20" t="s">
        <v>38</v>
      </c>
      <c r="D23" s="20" t="s">
        <v>18</v>
      </c>
      <c r="E23" s="20" t="s">
        <v>39</v>
      </c>
      <c r="F23" s="20" t="s">
        <v>179</v>
      </c>
      <c r="G23" s="20" t="s">
        <v>104</v>
      </c>
      <c r="H23" s="55" t="s">
        <v>180</v>
      </c>
      <c r="I23" s="20"/>
      <c r="J23" s="20"/>
      <c r="K23" s="20"/>
      <c r="L23" s="20"/>
      <c r="M23" s="20"/>
      <c r="N23" s="23"/>
    </row>
    <row r="24" spans="1:14" s="21" customFormat="1" ht="17.25">
      <c r="A24" s="20" t="s">
        <v>19</v>
      </c>
      <c r="B24" s="20" t="s">
        <v>3</v>
      </c>
      <c r="C24" s="20" t="s">
        <v>19</v>
      </c>
      <c r="D24" s="20">
        <v>0</v>
      </c>
      <c r="E24" s="20"/>
      <c r="F24" s="20"/>
      <c r="G24" s="20"/>
      <c r="H24" s="20"/>
      <c r="I24" s="20">
        <v>8</v>
      </c>
      <c r="J24" s="20">
        <f>SUM(D24:H24)</f>
        <v>0</v>
      </c>
      <c r="K24" s="41">
        <v>7</v>
      </c>
      <c r="L24" s="20">
        <f>I24*K24</f>
        <v>56</v>
      </c>
      <c r="M24" s="20">
        <f>J24*K24</f>
        <v>0</v>
      </c>
      <c r="N24" s="23"/>
    </row>
    <row r="25" spans="1:14" s="21" customFormat="1" ht="51.75">
      <c r="A25" s="20" t="s">
        <v>123</v>
      </c>
      <c r="B25" s="20" t="s">
        <v>70</v>
      </c>
      <c r="C25" s="20" t="s">
        <v>40</v>
      </c>
      <c r="D25" s="20" t="s">
        <v>18</v>
      </c>
      <c r="E25" s="20" t="s">
        <v>107</v>
      </c>
      <c r="F25" s="20" t="s">
        <v>108</v>
      </c>
      <c r="G25" s="20" t="s">
        <v>105</v>
      </c>
      <c r="H25" s="20" t="s">
        <v>106</v>
      </c>
      <c r="I25" s="20"/>
      <c r="J25" s="20"/>
      <c r="K25" s="20"/>
      <c r="L25" s="20"/>
      <c r="M25" s="20"/>
      <c r="N25" s="23" t="s">
        <v>109</v>
      </c>
    </row>
    <row r="26" spans="1:14" s="21" customFormat="1" ht="17.25">
      <c r="A26" s="20" t="s">
        <v>19</v>
      </c>
      <c r="B26" s="20" t="s">
        <v>3</v>
      </c>
      <c r="C26" s="20" t="s">
        <v>19</v>
      </c>
      <c r="D26" s="20">
        <v>0</v>
      </c>
      <c r="E26" s="20"/>
      <c r="F26" s="20"/>
      <c r="G26" s="20"/>
      <c r="H26" s="20"/>
      <c r="I26" s="20">
        <v>8</v>
      </c>
      <c r="J26" s="20">
        <f>SUM(D26:H26)</f>
        <v>0</v>
      </c>
      <c r="K26" s="20">
        <v>8</v>
      </c>
      <c r="L26" s="20">
        <f>I26*K26</f>
        <v>64</v>
      </c>
      <c r="M26" s="20">
        <f>J26*K26</f>
        <v>0</v>
      </c>
      <c r="N26" s="23"/>
    </row>
    <row r="27" spans="1:14" s="21" customFormat="1" ht="87">
      <c r="A27" s="20" t="s">
        <v>124</v>
      </c>
      <c r="B27" s="20" t="s">
        <v>70</v>
      </c>
      <c r="C27" s="20" t="s">
        <v>62</v>
      </c>
      <c r="D27" s="20" t="s">
        <v>47</v>
      </c>
      <c r="E27" s="20" t="s">
        <v>191</v>
      </c>
      <c r="F27" s="20" t="s">
        <v>192</v>
      </c>
      <c r="G27" s="20" t="s">
        <v>193</v>
      </c>
      <c r="H27" s="20" t="s">
        <v>194</v>
      </c>
      <c r="I27" s="20"/>
      <c r="J27" s="20"/>
      <c r="K27" s="20"/>
      <c r="L27" s="20"/>
      <c r="M27" s="20"/>
      <c r="N27" s="23"/>
    </row>
    <row r="28" spans="1:14" s="21" customFormat="1" ht="17.25">
      <c r="A28" s="20" t="s">
        <v>19</v>
      </c>
      <c r="B28" s="20" t="s">
        <v>3</v>
      </c>
      <c r="C28" s="20" t="s">
        <v>19</v>
      </c>
      <c r="D28" s="20">
        <v>0</v>
      </c>
      <c r="E28" s="20"/>
      <c r="F28" s="20"/>
      <c r="G28" s="20"/>
      <c r="H28" s="20"/>
      <c r="I28" s="20">
        <v>8</v>
      </c>
      <c r="J28" s="20">
        <f>SUM(D28:H28)</f>
        <v>0</v>
      </c>
      <c r="K28" s="20">
        <v>7</v>
      </c>
      <c r="L28" s="20">
        <f>I28*K28</f>
        <v>56</v>
      </c>
      <c r="M28" s="20">
        <f>J28*K28</f>
        <v>0</v>
      </c>
      <c r="N28" s="23"/>
    </row>
    <row r="29" spans="1:14" s="21" customFormat="1" ht="87">
      <c r="A29" s="20" t="s">
        <v>125</v>
      </c>
      <c r="B29" s="20" t="s">
        <v>70</v>
      </c>
      <c r="C29" s="20" t="s">
        <v>183</v>
      </c>
      <c r="D29" s="20" t="s">
        <v>47</v>
      </c>
      <c r="E29" s="20" t="s">
        <v>184</v>
      </c>
      <c r="F29" s="20" t="s">
        <v>185</v>
      </c>
      <c r="G29" s="20" t="s">
        <v>186</v>
      </c>
      <c r="H29" s="20" t="s">
        <v>187</v>
      </c>
      <c r="I29" s="20"/>
      <c r="J29" s="20"/>
      <c r="K29" s="20"/>
      <c r="L29" s="20"/>
      <c r="M29" s="20"/>
      <c r="N29" s="23"/>
    </row>
    <row r="30" spans="1:14" s="21" customFormat="1" ht="17.25">
      <c r="A30" s="20" t="s">
        <v>19</v>
      </c>
      <c r="B30" s="20" t="s">
        <v>3</v>
      </c>
      <c r="C30" s="20" t="s">
        <v>19</v>
      </c>
      <c r="D30" s="20">
        <v>0</v>
      </c>
      <c r="E30" s="20"/>
      <c r="F30" s="20"/>
      <c r="G30" s="20"/>
      <c r="H30" s="20"/>
      <c r="I30" s="20">
        <v>8</v>
      </c>
      <c r="J30" s="20">
        <f>SUM(D30:H30)</f>
        <v>0</v>
      </c>
      <c r="K30" s="20">
        <v>10</v>
      </c>
      <c r="L30" s="20">
        <f>I30*K30</f>
        <v>80</v>
      </c>
      <c r="M30" s="20">
        <f>J30*K30</f>
        <v>0</v>
      </c>
      <c r="N30" s="23"/>
    </row>
    <row r="31" spans="1:14" s="21" customFormat="1" ht="51.75">
      <c r="A31" s="20" t="s">
        <v>126</v>
      </c>
      <c r="B31" s="20" t="s">
        <v>70</v>
      </c>
      <c r="C31" s="20" t="s">
        <v>181</v>
      </c>
      <c r="D31" s="20" t="s">
        <v>24</v>
      </c>
      <c r="E31" s="20" t="s">
        <v>50</v>
      </c>
      <c r="F31" s="20" t="s">
        <v>51</v>
      </c>
      <c r="G31" s="20" t="s">
        <v>49</v>
      </c>
      <c r="H31" s="20" t="s">
        <v>52</v>
      </c>
      <c r="I31" s="20"/>
      <c r="J31" s="20"/>
      <c r="K31" s="20"/>
      <c r="L31" s="20"/>
      <c r="M31" s="20"/>
      <c r="N31" s="23"/>
    </row>
    <row r="32" spans="1:14" s="21" customFormat="1" ht="17.25">
      <c r="A32" s="20" t="s">
        <v>19</v>
      </c>
      <c r="B32" s="20" t="s">
        <v>3</v>
      </c>
      <c r="C32" s="20" t="s">
        <v>19</v>
      </c>
      <c r="D32" s="20">
        <v>0</v>
      </c>
      <c r="E32" s="20"/>
      <c r="F32" s="20"/>
      <c r="G32" s="20"/>
      <c r="H32" s="20"/>
      <c r="I32" s="20">
        <v>8</v>
      </c>
      <c r="J32" s="20">
        <f>SUM(D32:H32)</f>
        <v>0</v>
      </c>
      <c r="K32" s="41">
        <v>6</v>
      </c>
      <c r="L32" s="20">
        <f>I32*K32</f>
        <v>48</v>
      </c>
      <c r="M32" s="20">
        <f>J32*K32</f>
        <v>0</v>
      </c>
      <c r="N32" s="23"/>
    </row>
    <row r="33" spans="1:14" s="21" customFormat="1" ht="69">
      <c r="A33" s="20" t="s">
        <v>127</v>
      </c>
      <c r="B33" s="20" t="s">
        <v>70</v>
      </c>
      <c r="C33" s="20" t="s">
        <v>182</v>
      </c>
      <c r="D33" s="20" t="s">
        <v>53</v>
      </c>
      <c r="E33" s="47" t="s">
        <v>57</v>
      </c>
      <c r="F33" s="20" t="s">
        <v>55</v>
      </c>
      <c r="G33" s="20" t="s">
        <v>56</v>
      </c>
      <c r="H33" s="20" t="s">
        <v>54</v>
      </c>
      <c r="I33" s="20"/>
      <c r="J33" s="20"/>
      <c r="K33" s="20"/>
      <c r="L33" s="20"/>
      <c r="M33" s="20"/>
      <c r="N33" s="23"/>
    </row>
    <row r="34" spans="1:14" s="21" customFormat="1" ht="17.25">
      <c r="A34" s="20" t="s">
        <v>19</v>
      </c>
      <c r="B34" s="20" t="s">
        <v>3</v>
      </c>
      <c r="C34" s="20" t="s">
        <v>19</v>
      </c>
      <c r="D34" s="20">
        <v>0</v>
      </c>
      <c r="E34" s="20"/>
      <c r="F34" s="20"/>
      <c r="G34" s="20"/>
      <c r="H34" s="20"/>
      <c r="I34" s="20">
        <v>8</v>
      </c>
      <c r="J34" s="20">
        <f>SUM(D34:H34)</f>
        <v>0</v>
      </c>
      <c r="K34" s="20">
        <v>6</v>
      </c>
      <c r="L34" s="20">
        <f>I34*K34</f>
        <v>48</v>
      </c>
      <c r="M34" s="20">
        <f>J34*K34</f>
        <v>0</v>
      </c>
      <c r="N34" s="23"/>
    </row>
    <row r="35" spans="1:14" s="21" customFormat="1" ht="69">
      <c r="A35" s="20" t="s">
        <v>128</v>
      </c>
      <c r="B35" s="20" t="s">
        <v>70</v>
      </c>
      <c r="C35" s="20" t="s">
        <v>131</v>
      </c>
      <c r="D35" s="20" t="s">
        <v>47</v>
      </c>
      <c r="E35" s="20" t="s">
        <v>58</v>
      </c>
      <c r="F35" s="20" t="s">
        <v>59</v>
      </c>
      <c r="G35" s="20" t="s">
        <v>60</v>
      </c>
      <c r="H35" s="20" t="s">
        <v>61</v>
      </c>
      <c r="I35" s="20"/>
      <c r="J35" s="20"/>
      <c r="K35" s="20"/>
      <c r="L35" s="20"/>
      <c r="M35" s="20"/>
      <c r="N35" s="23"/>
    </row>
    <row r="36" spans="1:14" s="21" customFormat="1" ht="17.25">
      <c r="A36" s="20" t="s">
        <v>19</v>
      </c>
      <c r="B36" s="20" t="s">
        <v>3</v>
      </c>
      <c r="C36" s="20" t="s">
        <v>19</v>
      </c>
      <c r="D36" s="20">
        <v>0</v>
      </c>
      <c r="E36" s="20"/>
      <c r="F36" s="20"/>
      <c r="G36" s="20"/>
      <c r="H36" s="20"/>
      <c r="I36" s="20">
        <v>8</v>
      </c>
      <c r="J36" s="20">
        <f>SUM(D36:H36)</f>
        <v>0</v>
      </c>
      <c r="K36" s="20">
        <v>8</v>
      </c>
      <c r="L36" s="20">
        <f>I36*K36</f>
        <v>64</v>
      </c>
      <c r="M36" s="20">
        <f>J36*K36</f>
        <v>0</v>
      </c>
      <c r="N36" s="23"/>
    </row>
    <row r="37" spans="1:14" s="21" customFormat="1" ht="51.75">
      <c r="A37" s="20" t="s">
        <v>129</v>
      </c>
      <c r="B37" s="20" t="s">
        <v>70</v>
      </c>
      <c r="C37" s="20" t="s">
        <v>90</v>
      </c>
      <c r="D37" s="20" t="s">
        <v>91</v>
      </c>
      <c r="E37" s="20"/>
      <c r="F37" s="20"/>
      <c r="G37" s="20"/>
      <c r="H37" s="20"/>
      <c r="I37" s="20"/>
      <c r="J37" s="20"/>
      <c r="K37" s="20"/>
      <c r="L37" s="20"/>
      <c r="M37" s="20"/>
      <c r="N37" s="28" t="s">
        <v>92</v>
      </c>
    </row>
    <row r="38" spans="1:14" s="21" customFormat="1" ht="17.25">
      <c r="A38" s="20" t="s">
        <v>19</v>
      </c>
      <c r="B38" s="20" t="s">
        <v>3</v>
      </c>
      <c r="C38" s="20" t="s">
        <v>19</v>
      </c>
      <c r="D38" s="20">
        <v>0</v>
      </c>
      <c r="E38" s="20"/>
      <c r="F38" s="20"/>
      <c r="G38" s="20"/>
      <c r="H38" s="20"/>
      <c r="I38" s="20">
        <v>8</v>
      </c>
      <c r="J38" s="20">
        <f>SUM(D38:H38)</f>
        <v>0</v>
      </c>
      <c r="K38" s="20">
        <v>8</v>
      </c>
      <c r="L38" s="20">
        <f>I38*K38</f>
        <v>64</v>
      </c>
      <c r="M38" s="20">
        <f>J38*K38</f>
        <v>0</v>
      </c>
      <c r="N38" s="23"/>
    </row>
    <row r="39" ht="18.75" customHeight="1"/>
    <row r="40" spans="1:13" ht="17.25">
      <c r="A40" s="67" t="s">
        <v>94</v>
      </c>
      <c r="B40" s="58"/>
      <c r="C40" s="58"/>
      <c r="D40" s="58"/>
      <c r="E40" s="58"/>
      <c r="K40" s="8">
        <v>0.216947</v>
      </c>
      <c r="L40" s="56">
        <f>SUM(L3:L38)*K40</f>
        <v>183.971056</v>
      </c>
      <c r="M40" s="12">
        <f>SUM(M3:M38)*K40</f>
        <v>0</v>
      </c>
    </row>
    <row r="42" spans="1:13" ht="17.25">
      <c r="A42" s="68" t="s">
        <v>12</v>
      </c>
      <c r="B42" s="68"/>
      <c r="C42" s="68"/>
      <c r="D42" s="68"/>
      <c r="E42" s="68"/>
      <c r="M42" s="25">
        <f>M40/L40</f>
        <v>0</v>
      </c>
    </row>
  </sheetData>
  <sheetProtection/>
  <mergeCells count="4">
    <mergeCell ref="D2:H2"/>
    <mergeCell ref="A1:N1"/>
    <mergeCell ref="A40:E40"/>
    <mergeCell ref="A42:E42"/>
  </mergeCells>
  <printOptions/>
  <pageMargins left="0.5511811023622047" right="0.35433070866141736" top="0.7874015748031497" bottom="0.3937007874015748" header="0.4724409448818898" footer="0.1968503937007874"/>
  <pageSetup horizontalDpi="600" verticalDpi="600" orientation="landscape" paperSize="9" scale="44" r:id="rId1"/>
  <headerFooter alignWithMargins="0">
    <oddHeader>&amp;C&amp;"Arial,Bold"&amp;14FPS Registration System
Training General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26"/>
  <sheetViews>
    <sheetView zoomScale="58" zoomScaleNormal="58" zoomScalePageLayoutView="0" workbookViewId="0" topLeftCell="A12">
      <selection activeCell="L24" sqref="L24"/>
    </sheetView>
  </sheetViews>
  <sheetFormatPr defaultColWidth="9.140625" defaultRowHeight="12.75"/>
  <cols>
    <col min="1" max="1" width="11.57421875" style="8" customWidth="1"/>
    <col min="2" max="2" width="19.8515625" style="8" customWidth="1"/>
    <col min="3" max="3" width="17.8515625" style="8" customWidth="1"/>
    <col min="4" max="4" width="25.8515625" style="8" customWidth="1"/>
    <col min="5" max="5" width="23.8515625" style="8" customWidth="1"/>
    <col min="6" max="6" width="21.7109375" style="8" customWidth="1"/>
    <col min="7" max="7" width="23.00390625" style="8" customWidth="1"/>
    <col min="8" max="8" width="23.8515625" style="8" customWidth="1"/>
    <col min="9" max="9" width="12.57421875" style="8" customWidth="1"/>
    <col min="10" max="10" width="12.28125" style="8" bestFit="1" customWidth="1"/>
    <col min="11" max="12" width="11.421875" style="8" customWidth="1"/>
    <col min="13" max="13" width="13.140625" style="8" customWidth="1"/>
    <col min="14" max="14" width="75.00390625" style="40" customWidth="1"/>
    <col min="15" max="16384" width="9.140625" style="11" customWidth="1"/>
  </cols>
  <sheetData>
    <row r="1" spans="1:14" s="9" customFormat="1" ht="75" customHeight="1">
      <c r="A1" s="69" t="s">
        <v>133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2" spans="1:14" s="19" customFormat="1" ht="69" customHeight="1">
      <c r="A2" s="7" t="s">
        <v>0</v>
      </c>
      <c r="B2" s="7" t="s">
        <v>1</v>
      </c>
      <c r="C2" s="7" t="s">
        <v>2</v>
      </c>
      <c r="D2" s="64" t="s">
        <v>7</v>
      </c>
      <c r="E2" s="64"/>
      <c r="F2" s="64"/>
      <c r="G2" s="64"/>
      <c r="H2" s="64"/>
      <c r="I2" s="7" t="s">
        <v>8</v>
      </c>
      <c r="J2" s="7" t="s">
        <v>3</v>
      </c>
      <c r="K2" s="7" t="s">
        <v>4</v>
      </c>
      <c r="L2" s="7" t="s">
        <v>9</v>
      </c>
      <c r="M2" s="7" t="s">
        <v>13</v>
      </c>
      <c r="N2" s="7" t="s">
        <v>33</v>
      </c>
    </row>
    <row r="3" spans="1:14" s="34" customFormat="1" ht="121.5" customHeight="1">
      <c r="A3" s="32" t="s">
        <v>134</v>
      </c>
      <c r="B3" s="32" t="s">
        <v>70</v>
      </c>
      <c r="C3" s="32" t="s">
        <v>71</v>
      </c>
      <c r="D3" s="32" t="s">
        <v>18</v>
      </c>
      <c r="E3" s="32" t="s">
        <v>72</v>
      </c>
      <c r="F3" s="32" t="s">
        <v>73</v>
      </c>
      <c r="G3" s="32" t="s">
        <v>74</v>
      </c>
      <c r="H3" s="32" t="s">
        <v>75</v>
      </c>
      <c r="I3" s="32"/>
      <c r="J3" s="32"/>
      <c r="K3" s="32"/>
      <c r="L3" s="32"/>
      <c r="M3" s="32"/>
      <c r="N3" s="38"/>
    </row>
    <row r="4" spans="1:14" s="34" customFormat="1" ht="37.5" customHeight="1">
      <c r="A4" s="32"/>
      <c r="B4" s="32" t="s">
        <v>3</v>
      </c>
      <c r="C4" s="32" t="s">
        <v>19</v>
      </c>
      <c r="D4" s="32">
        <v>0</v>
      </c>
      <c r="E4" s="32">
        <f>'[1]General'!$E$9</f>
        <v>0</v>
      </c>
      <c r="F4" s="32">
        <f>'[1]General'!$F$9</f>
        <v>0</v>
      </c>
      <c r="G4" s="32">
        <f>'[1]General'!$G$9</f>
        <v>0</v>
      </c>
      <c r="H4" s="32" t="str">
        <f>'[1]General'!$H$9</f>
        <v>NA</v>
      </c>
      <c r="I4" s="32">
        <f>'[1]General'!$I$9</f>
        <v>6</v>
      </c>
      <c r="J4" s="32">
        <f>SUM(D4:H4)</f>
        <v>0</v>
      </c>
      <c r="K4" s="32">
        <f>'[1]General'!$K$9</f>
        <v>2</v>
      </c>
      <c r="L4" s="32">
        <f>I4*K4</f>
        <v>12</v>
      </c>
      <c r="M4" s="32">
        <f>J4*K4</f>
        <v>0</v>
      </c>
      <c r="N4" s="37" t="s">
        <v>85</v>
      </c>
    </row>
    <row r="5" spans="1:14" s="34" customFormat="1" ht="104.25">
      <c r="A5" s="32" t="s">
        <v>135</v>
      </c>
      <c r="B5" s="32" t="s">
        <v>70</v>
      </c>
      <c r="C5" s="32" t="s">
        <v>160</v>
      </c>
      <c r="D5" s="32" t="s">
        <v>20</v>
      </c>
      <c r="E5" s="32" t="s">
        <v>78</v>
      </c>
      <c r="F5" s="32" t="s">
        <v>79</v>
      </c>
      <c r="G5" s="32" t="s">
        <v>101</v>
      </c>
      <c r="H5" s="32" t="s">
        <v>130</v>
      </c>
      <c r="I5" s="32"/>
      <c r="J5" s="32"/>
      <c r="K5" s="32"/>
      <c r="L5" s="32"/>
      <c r="M5" s="32"/>
      <c r="N5" s="38"/>
    </row>
    <row r="6" spans="1:14" s="34" customFormat="1" ht="34.5">
      <c r="A6" s="32" t="s">
        <v>19</v>
      </c>
      <c r="B6" s="32" t="s">
        <v>3</v>
      </c>
      <c r="C6" s="32" t="s">
        <v>19</v>
      </c>
      <c r="D6" s="32">
        <v>0</v>
      </c>
      <c r="E6" s="32" t="str">
        <f>'[1]General'!$E$16</f>
        <v>NA</v>
      </c>
      <c r="F6" s="32">
        <f>'[1]General'!$F$16</f>
        <v>0</v>
      </c>
      <c r="G6" s="32">
        <f>'[1]General'!$G$16</f>
        <v>0</v>
      </c>
      <c r="H6" s="32">
        <f>'[1]General'!$H$16</f>
        <v>0</v>
      </c>
      <c r="I6" s="32">
        <f>'[1]General'!$I$16</f>
        <v>6</v>
      </c>
      <c r="J6" s="32">
        <f>SUM(D6:H6)</f>
        <v>0</v>
      </c>
      <c r="K6" s="32">
        <f>'[1]General'!$K$16</f>
        <v>1</v>
      </c>
      <c r="L6" s="32">
        <f>I6*K6</f>
        <v>6</v>
      </c>
      <c r="M6" s="32">
        <f>J6*K6</f>
        <v>0</v>
      </c>
      <c r="N6" s="37" t="s">
        <v>85</v>
      </c>
    </row>
    <row r="7" spans="1:14" s="39" customFormat="1" ht="121.5">
      <c r="A7" s="36" t="s">
        <v>136</v>
      </c>
      <c r="B7" s="36" t="s">
        <v>70</v>
      </c>
      <c r="C7" s="36" t="s">
        <v>80</v>
      </c>
      <c r="D7" s="36" t="s">
        <v>81</v>
      </c>
      <c r="E7" s="36" t="s">
        <v>161</v>
      </c>
      <c r="F7" s="36" t="s">
        <v>162</v>
      </c>
      <c r="G7" s="36" t="s">
        <v>83</v>
      </c>
      <c r="H7" s="36" t="s">
        <v>84</v>
      </c>
      <c r="I7" s="36"/>
      <c r="J7" s="36"/>
      <c r="K7" s="36"/>
      <c r="L7" s="36"/>
      <c r="M7" s="36"/>
      <c r="N7" s="38"/>
    </row>
    <row r="8" spans="1:14" s="31" customFormat="1" ht="37.5" customHeight="1">
      <c r="A8" s="35"/>
      <c r="B8" s="35" t="s">
        <v>3</v>
      </c>
      <c r="C8" s="35" t="s">
        <v>19</v>
      </c>
      <c r="D8" s="35">
        <v>0</v>
      </c>
      <c r="E8" s="35">
        <f>'[1]General'!$E$23</f>
        <v>0</v>
      </c>
      <c r="F8" s="35">
        <f>'[1]General'!$F$23</f>
        <v>0</v>
      </c>
      <c r="G8" s="35" t="str">
        <f>'[1]General'!$G$23</f>
        <v>NA</v>
      </c>
      <c r="H8" s="35">
        <f>'[1]General'!$H$23</f>
        <v>0</v>
      </c>
      <c r="I8" s="35">
        <f>'[1]General'!$I$23</f>
        <v>6</v>
      </c>
      <c r="J8" s="36">
        <f>SUM(D8:H8)</f>
        <v>0</v>
      </c>
      <c r="K8" s="36">
        <f>'[1]General'!$K$23</f>
        <v>2</v>
      </c>
      <c r="L8" s="36">
        <f>I8*K8</f>
        <v>12</v>
      </c>
      <c r="M8" s="36">
        <f>J8*K8</f>
        <v>0</v>
      </c>
      <c r="N8" s="37" t="s">
        <v>85</v>
      </c>
    </row>
    <row r="9" spans="1:14" s="39" customFormat="1" ht="55.5" customHeight="1">
      <c r="A9" s="36" t="s">
        <v>143</v>
      </c>
      <c r="B9" s="36" t="s">
        <v>70</v>
      </c>
      <c r="C9" s="36" t="s">
        <v>163</v>
      </c>
      <c r="D9" s="36" t="s">
        <v>18</v>
      </c>
      <c r="E9" s="36" t="s">
        <v>164</v>
      </c>
      <c r="F9" s="36" t="s">
        <v>86</v>
      </c>
      <c r="G9" s="36" t="s">
        <v>165</v>
      </c>
      <c r="H9" s="36" t="s">
        <v>166</v>
      </c>
      <c r="I9" s="36"/>
      <c r="J9" s="36"/>
      <c r="K9" s="36"/>
      <c r="L9" s="36"/>
      <c r="M9" s="36"/>
      <c r="N9" s="38"/>
    </row>
    <row r="10" spans="1:14" s="31" customFormat="1" ht="36" customHeight="1">
      <c r="A10" s="35"/>
      <c r="B10" s="35" t="s">
        <v>3</v>
      </c>
      <c r="C10" s="35" t="s">
        <v>19</v>
      </c>
      <c r="D10" s="35">
        <v>0</v>
      </c>
      <c r="E10" s="35">
        <f>'[1]General'!$E$30</f>
        <v>0</v>
      </c>
      <c r="F10" s="35">
        <f>'[1]General'!$F$30</f>
        <v>0</v>
      </c>
      <c r="G10" s="35">
        <f>'[1]General'!$G$30</f>
        <v>0</v>
      </c>
      <c r="H10" s="35">
        <f>'[1]General'!$H$30</f>
        <v>0</v>
      </c>
      <c r="I10" s="35">
        <f>'[1]General'!$I$30</f>
        <v>8</v>
      </c>
      <c r="J10" s="36">
        <f>SUM(D10:H10)</f>
        <v>0</v>
      </c>
      <c r="K10" s="36">
        <f>'[1]General'!$K$30</f>
        <v>1</v>
      </c>
      <c r="L10" s="36">
        <f>I10*K10</f>
        <v>8</v>
      </c>
      <c r="M10" s="36">
        <f>J10*K10</f>
        <v>0</v>
      </c>
      <c r="N10" s="37" t="s">
        <v>85</v>
      </c>
    </row>
    <row r="11" spans="1:14" s="39" customFormat="1" ht="73.5" customHeight="1">
      <c r="A11" s="36" t="s">
        <v>144</v>
      </c>
      <c r="B11" s="36" t="s">
        <v>70</v>
      </c>
      <c r="C11" s="36" t="s">
        <v>167</v>
      </c>
      <c r="D11" s="36" t="s">
        <v>168</v>
      </c>
      <c r="E11" s="36" t="s">
        <v>169</v>
      </c>
      <c r="F11" s="36" t="s">
        <v>170</v>
      </c>
      <c r="G11" s="36" t="s">
        <v>171</v>
      </c>
      <c r="H11" s="36" t="s">
        <v>172</v>
      </c>
      <c r="I11" s="36"/>
      <c r="J11" s="36"/>
      <c r="K11" s="36"/>
      <c r="L11" s="36"/>
      <c r="M11" s="36"/>
      <c r="N11" s="38"/>
    </row>
    <row r="12" spans="1:14" s="31" customFormat="1" ht="42.75" customHeight="1">
      <c r="A12" s="35"/>
      <c r="B12" s="35" t="s">
        <v>3</v>
      </c>
      <c r="C12" s="35" t="s">
        <v>19</v>
      </c>
      <c r="D12" s="35">
        <v>0</v>
      </c>
      <c r="E12" s="35">
        <f>'[1]General'!$E$39</f>
        <v>0</v>
      </c>
      <c r="F12" s="35">
        <f>'[1]General'!$F$39</f>
        <v>0</v>
      </c>
      <c r="G12" s="35">
        <f>'[1]General'!$G$39</f>
        <v>0</v>
      </c>
      <c r="H12" s="35">
        <f>'[1]General'!$H$39</f>
        <v>0</v>
      </c>
      <c r="I12" s="35">
        <f>'[1]General'!$I$39</f>
        <v>8</v>
      </c>
      <c r="J12" s="36">
        <f>SUM(D12:H12)</f>
        <v>0</v>
      </c>
      <c r="K12" s="36">
        <f>'[1]General'!$K$39</f>
        <v>0.5</v>
      </c>
      <c r="L12" s="36">
        <f>I12*K12</f>
        <v>4</v>
      </c>
      <c r="M12" s="36">
        <f>J12*K12</f>
        <v>0</v>
      </c>
      <c r="N12" s="37" t="s">
        <v>85</v>
      </c>
    </row>
    <row r="13" spans="1:14" s="34" customFormat="1" ht="69">
      <c r="A13" s="32" t="s">
        <v>150</v>
      </c>
      <c r="B13" s="32" t="s">
        <v>70</v>
      </c>
      <c r="C13" s="32" t="s">
        <v>137</v>
      </c>
      <c r="D13" s="32" t="s">
        <v>138</v>
      </c>
      <c r="E13" s="32" t="s">
        <v>139</v>
      </c>
      <c r="F13" s="32" t="s">
        <v>140</v>
      </c>
      <c r="G13" s="32" t="s">
        <v>141</v>
      </c>
      <c r="H13" s="32" t="s">
        <v>142</v>
      </c>
      <c r="I13" s="32"/>
      <c r="J13" s="32"/>
      <c r="K13" s="32"/>
      <c r="L13" s="32"/>
      <c r="M13" s="32"/>
      <c r="N13" s="38"/>
    </row>
    <row r="14" spans="1:14" s="34" customFormat="1" ht="17.25">
      <c r="A14" s="32" t="s">
        <v>19</v>
      </c>
      <c r="B14" s="32" t="s">
        <v>3</v>
      </c>
      <c r="C14" s="32" t="s">
        <v>19</v>
      </c>
      <c r="D14" s="32">
        <v>0</v>
      </c>
      <c r="E14" s="32"/>
      <c r="F14" s="33"/>
      <c r="G14" s="32"/>
      <c r="H14" s="32"/>
      <c r="I14" s="32">
        <v>8</v>
      </c>
      <c r="J14" s="32">
        <f>SUM(D14:H14)</f>
        <v>0</v>
      </c>
      <c r="K14" s="32">
        <v>6</v>
      </c>
      <c r="L14" s="32">
        <f>I14*K14</f>
        <v>48</v>
      </c>
      <c r="M14" s="32">
        <f>J14*K14</f>
        <v>0</v>
      </c>
      <c r="N14" s="38"/>
    </row>
    <row r="15" spans="1:14" s="34" customFormat="1" ht="51.75">
      <c r="A15" s="32" t="s">
        <v>155</v>
      </c>
      <c r="B15" s="32" t="s">
        <v>70</v>
      </c>
      <c r="C15" s="32" t="s">
        <v>145</v>
      </c>
      <c r="D15" s="32" t="s">
        <v>18</v>
      </c>
      <c r="E15" s="32" t="s">
        <v>146</v>
      </c>
      <c r="F15" s="32" t="s">
        <v>147</v>
      </c>
      <c r="G15" s="32" t="s">
        <v>148</v>
      </c>
      <c r="H15" s="32" t="s">
        <v>149</v>
      </c>
      <c r="I15" s="32"/>
      <c r="J15" s="32"/>
      <c r="K15" s="32"/>
      <c r="L15" s="32"/>
      <c r="M15" s="32"/>
      <c r="N15" s="38"/>
    </row>
    <row r="16" spans="1:14" s="34" customFormat="1" ht="17.25">
      <c r="A16" s="32" t="s">
        <v>19</v>
      </c>
      <c r="B16" s="32" t="s">
        <v>3</v>
      </c>
      <c r="C16" s="32" t="s">
        <v>19</v>
      </c>
      <c r="D16" s="32">
        <v>0</v>
      </c>
      <c r="E16" s="32"/>
      <c r="F16" s="32"/>
      <c r="G16" s="32"/>
      <c r="H16" s="32"/>
      <c r="I16" s="32">
        <v>8</v>
      </c>
      <c r="J16" s="32">
        <f>SUM(D16:H16)</f>
        <v>0</v>
      </c>
      <c r="K16" s="32">
        <v>3</v>
      </c>
      <c r="L16" s="32">
        <f>I16*K16</f>
        <v>24</v>
      </c>
      <c r="M16" s="32">
        <f>J16*K16</f>
        <v>0</v>
      </c>
      <c r="N16" s="38"/>
    </row>
    <row r="17" spans="1:14" s="34" customFormat="1" ht="96" customHeight="1">
      <c r="A17" s="32" t="s">
        <v>156</v>
      </c>
      <c r="B17" s="32" t="s">
        <v>70</v>
      </c>
      <c r="C17" s="32" t="s">
        <v>196</v>
      </c>
      <c r="D17" s="32" t="s">
        <v>18</v>
      </c>
      <c r="E17" s="32" t="s">
        <v>151</v>
      </c>
      <c r="F17" s="49" t="s">
        <v>152</v>
      </c>
      <c r="G17" s="33" t="s">
        <v>153</v>
      </c>
      <c r="H17" s="32" t="s">
        <v>154</v>
      </c>
      <c r="I17" s="32"/>
      <c r="J17" s="32"/>
      <c r="K17" s="32"/>
      <c r="L17" s="32"/>
      <c r="M17" s="32"/>
      <c r="N17" s="38"/>
    </row>
    <row r="18" spans="1:14" s="34" customFormat="1" ht="17.25">
      <c r="A18" s="32" t="s">
        <v>19</v>
      </c>
      <c r="B18" s="32" t="s">
        <v>3</v>
      </c>
      <c r="C18" s="32" t="s">
        <v>19</v>
      </c>
      <c r="D18" s="32">
        <v>0</v>
      </c>
      <c r="E18" s="32"/>
      <c r="F18" s="32"/>
      <c r="G18" s="32"/>
      <c r="H18" s="32"/>
      <c r="I18" s="32">
        <v>8</v>
      </c>
      <c r="J18" s="32">
        <f>SUM(D18:H18)</f>
        <v>0</v>
      </c>
      <c r="K18" s="32">
        <v>3</v>
      </c>
      <c r="L18" s="32">
        <f>I18*K18</f>
        <v>24</v>
      </c>
      <c r="M18" s="32">
        <f>J18*K18</f>
        <v>0</v>
      </c>
      <c r="N18" s="38"/>
    </row>
    <row r="19" spans="1:14" s="34" customFormat="1" ht="69">
      <c r="A19" s="32" t="s">
        <v>173</v>
      </c>
      <c r="B19" s="32" t="s">
        <v>70</v>
      </c>
      <c r="C19" s="32" t="s">
        <v>157</v>
      </c>
      <c r="D19" s="32" t="s">
        <v>158</v>
      </c>
      <c r="E19" s="32" t="s">
        <v>159</v>
      </c>
      <c r="F19" s="32" t="s">
        <v>5</v>
      </c>
      <c r="G19" s="32" t="s">
        <v>5</v>
      </c>
      <c r="H19" s="33" t="s">
        <v>5</v>
      </c>
      <c r="I19" s="32"/>
      <c r="J19" s="32"/>
      <c r="K19" s="32"/>
      <c r="L19" s="32"/>
      <c r="M19" s="32"/>
      <c r="N19" s="38"/>
    </row>
    <row r="20" spans="1:14" s="34" customFormat="1" ht="17.25">
      <c r="A20" s="32" t="s">
        <v>19</v>
      </c>
      <c r="B20" s="32" t="s">
        <v>3</v>
      </c>
      <c r="C20" s="32" t="s">
        <v>19</v>
      </c>
      <c r="D20" s="32">
        <v>0</v>
      </c>
      <c r="E20" s="32"/>
      <c r="F20" s="32" t="s">
        <v>5</v>
      </c>
      <c r="G20" s="32" t="s">
        <v>5</v>
      </c>
      <c r="H20" s="32" t="s">
        <v>5</v>
      </c>
      <c r="I20" s="32">
        <v>2</v>
      </c>
      <c r="J20" s="32">
        <f>SUM(D20:H20)</f>
        <v>0</v>
      </c>
      <c r="K20" s="32">
        <v>8</v>
      </c>
      <c r="L20" s="32">
        <f>I20*K20</f>
        <v>16</v>
      </c>
      <c r="M20" s="32">
        <f>J20*K20</f>
        <v>0</v>
      </c>
      <c r="N20" s="38"/>
    </row>
    <row r="21" spans="1:14" s="42" customFormat="1" ht="51.75">
      <c r="A21" s="41" t="s">
        <v>177</v>
      </c>
      <c r="B21" s="41" t="s">
        <v>70</v>
      </c>
      <c r="C21" s="41" t="s">
        <v>197</v>
      </c>
      <c r="D21" s="41" t="s">
        <v>91</v>
      </c>
      <c r="E21" s="41"/>
      <c r="F21" s="41"/>
      <c r="G21" s="41"/>
      <c r="H21" s="41"/>
      <c r="I21" s="41"/>
      <c r="J21" s="41"/>
      <c r="K21" s="41"/>
      <c r="L21" s="41"/>
      <c r="M21" s="41"/>
      <c r="N21" s="46" t="s">
        <v>92</v>
      </c>
    </row>
    <row r="22" spans="1:14" s="42" customFormat="1" ht="17.25">
      <c r="A22" s="41" t="s">
        <v>19</v>
      </c>
      <c r="B22" s="41" t="s">
        <v>3</v>
      </c>
      <c r="C22" s="41" t="s">
        <v>19</v>
      </c>
      <c r="D22" s="41">
        <v>0</v>
      </c>
      <c r="E22" s="41"/>
      <c r="F22" s="41"/>
      <c r="G22" s="41"/>
      <c r="H22" s="41"/>
      <c r="I22" s="41">
        <v>8</v>
      </c>
      <c r="J22" s="41">
        <f>SUM(D22:H22)</f>
        <v>0</v>
      </c>
      <c r="K22" s="41">
        <v>8</v>
      </c>
      <c r="L22" s="41">
        <f>I22*K22</f>
        <v>64</v>
      </c>
      <c r="M22" s="41">
        <f>J22*K22</f>
        <v>0</v>
      </c>
      <c r="N22" s="37"/>
    </row>
    <row r="23" ht="18.75" customHeight="1"/>
    <row r="24" spans="1:13" ht="17.25">
      <c r="A24" s="67" t="s">
        <v>94</v>
      </c>
      <c r="B24" s="58"/>
      <c r="C24" s="58"/>
      <c r="D24" s="58"/>
      <c r="E24" s="58"/>
      <c r="K24" s="8">
        <v>0.101</v>
      </c>
      <c r="L24" s="56">
        <f>SUM(L3:L22)*K24</f>
        <v>22.018</v>
      </c>
      <c r="M24" s="12">
        <f>SUM(M3:M22)*K24</f>
        <v>0</v>
      </c>
    </row>
    <row r="26" spans="1:13" ht="17.25">
      <c r="A26" s="68" t="s">
        <v>12</v>
      </c>
      <c r="B26" s="68"/>
      <c r="C26" s="68"/>
      <c r="D26" s="68"/>
      <c r="E26" s="68"/>
      <c r="M26" s="25">
        <f>M24/L24</f>
        <v>0</v>
      </c>
    </row>
  </sheetData>
  <sheetProtection/>
  <mergeCells count="4">
    <mergeCell ref="A1:N1"/>
    <mergeCell ref="D2:H2"/>
    <mergeCell ref="A24:E24"/>
    <mergeCell ref="A26:E2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tony.reddaway</dc:creator>
  <cp:keywords/>
  <dc:description/>
  <cp:lastModifiedBy>Caroline Jackson</cp:lastModifiedBy>
  <cp:lastPrinted>2011-11-05T18:18:47Z</cp:lastPrinted>
  <dcterms:created xsi:type="dcterms:W3CDTF">2008-08-27T14:37:25Z</dcterms:created>
  <dcterms:modified xsi:type="dcterms:W3CDTF">2014-12-12T12:02:37Z</dcterms:modified>
  <cp:category/>
  <cp:version/>
  <cp:contentType/>
  <cp:contentStatus/>
</cp:coreProperties>
</file>