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llercloudgbr-my.sharepoint.com/personal/simon_jones1_keller_com/Documents/5 FPS/Audit/"/>
    </mc:Choice>
  </mc:AlternateContent>
  <xr:revisionPtr revIDLastSave="72" documentId="8_{A901F3CD-3576-4EAE-A78E-219D82550C35}" xr6:coauthVersionLast="47" xr6:coauthVersionMax="47" xr10:uidLastSave="{FA20BE0B-42B6-47BA-AF63-64E88F74BEBE}"/>
  <bookViews>
    <workbookView xWindow="28680" yWindow="-120" windowWidth="29040" windowHeight="15840" xr2:uid="{00000000-000D-0000-FFFF-FFFF00000000}"/>
  </bookViews>
  <sheets>
    <sheet name="Summary" sheetId="4" r:id="rId1"/>
    <sheet name="Training schemes" sheetId="5" r:id="rId2"/>
    <sheet name="Training" sheetId="18" r:id="rId3"/>
    <sheet name="Social Responsibility" sheetId="19" r:id="rId4"/>
    <sheet name="EDI" sheetId="20" r:id="rId5"/>
    <sheet name="Human resources" sheetId="21" r:id="rId6"/>
  </sheets>
  <externalReferences>
    <externalReference r:id="rId7"/>
  </externalReferences>
  <definedNames>
    <definedName name="_xlnm.Print_Area" localSheetId="0">Summary!$A$1:$E$33</definedName>
    <definedName name="_xlnm.Print_Area" localSheetId="2">Training!$A$1:$N$43</definedName>
    <definedName name="_xlnm.Print_Area" localSheetId="1">'Training schemes'!$A$1:$N$11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21" l="1"/>
  <c r="L22" i="21"/>
  <c r="J22" i="21"/>
  <c r="L20" i="21"/>
  <c r="J20" i="21"/>
  <c r="M20" i="21" s="1"/>
  <c r="L18" i="21"/>
  <c r="J18" i="21"/>
  <c r="M18" i="21" s="1"/>
  <c r="M16" i="21"/>
  <c r="L16" i="21"/>
  <c r="J16" i="21"/>
  <c r="L14" i="21"/>
  <c r="J14" i="21"/>
  <c r="M14" i="21" s="1"/>
  <c r="L8" i="21"/>
  <c r="J8" i="21"/>
  <c r="M8" i="21" s="1"/>
  <c r="L6" i="21"/>
  <c r="J6" i="21"/>
  <c r="M6" i="21" s="1"/>
  <c r="L10" i="21"/>
  <c r="J10" i="21"/>
  <c r="M10" i="21" s="1"/>
  <c r="L12" i="21"/>
  <c r="J12" i="21"/>
  <c r="M12" i="21" s="1"/>
  <c r="L4" i="21"/>
  <c r="J4" i="21"/>
  <c r="M4" i="21" s="1"/>
  <c r="L6" i="20"/>
  <c r="J6" i="20"/>
  <c r="M6" i="20" s="1"/>
  <c r="M4" i="20"/>
  <c r="L4" i="20"/>
  <c r="L8" i="20" s="1"/>
  <c r="J4" i="20"/>
  <c r="M24" i="21" l="1"/>
  <c r="L24" i="21"/>
  <c r="M8" i="20"/>
  <c r="M10" i="20" s="1"/>
  <c r="M26" i="21" l="1"/>
  <c r="K4" i="18" l="1"/>
  <c r="I4" i="18"/>
  <c r="L4" i="18" s="1"/>
  <c r="J22" i="18"/>
  <c r="M22" i="18" s="1"/>
  <c r="L22" i="18"/>
  <c r="I12" i="19"/>
  <c r="L12" i="19" s="1"/>
  <c r="K12" i="19"/>
  <c r="K10" i="19"/>
  <c r="K8" i="19"/>
  <c r="K6" i="19"/>
  <c r="K4" i="19"/>
  <c r="K12" i="18"/>
  <c r="K10" i="18"/>
  <c r="K8" i="18"/>
  <c r="K6" i="18"/>
  <c r="H12" i="19"/>
  <c r="G12" i="19"/>
  <c r="F12" i="19"/>
  <c r="E12" i="19"/>
  <c r="L22" i="19"/>
  <c r="J20" i="19"/>
  <c r="M20" i="19" s="1"/>
  <c r="L20" i="19"/>
  <c r="E4" i="19"/>
  <c r="F4" i="19"/>
  <c r="G4" i="19"/>
  <c r="H4" i="19"/>
  <c r="E6" i="19"/>
  <c r="F6" i="19"/>
  <c r="G6" i="19"/>
  <c r="J6" i="19" s="1"/>
  <c r="M6" i="19" s="1"/>
  <c r="H6" i="19"/>
  <c r="E8" i="19"/>
  <c r="F8" i="19"/>
  <c r="G8" i="19"/>
  <c r="H8" i="19"/>
  <c r="E10" i="19"/>
  <c r="F10" i="19"/>
  <c r="G10" i="19"/>
  <c r="J10" i="19" s="1"/>
  <c r="M10" i="19" s="1"/>
  <c r="H10" i="19"/>
  <c r="J14" i="19"/>
  <c r="M14" i="19"/>
  <c r="J16" i="19"/>
  <c r="M16" i="19" s="1"/>
  <c r="J18" i="19"/>
  <c r="M18" i="19" s="1"/>
  <c r="J22" i="19"/>
  <c r="M22" i="19" s="1"/>
  <c r="I4" i="19"/>
  <c r="L4" i="19" s="1"/>
  <c r="L24" i="19" s="1"/>
  <c r="C13" i="4" s="1"/>
  <c r="I6" i="19"/>
  <c r="L6" i="19" s="1"/>
  <c r="I8" i="19"/>
  <c r="I10" i="19"/>
  <c r="L10" i="19" s="1"/>
  <c r="L14" i="19"/>
  <c r="L16" i="19"/>
  <c r="L18" i="19"/>
  <c r="E4" i="18"/>
  <c r="F4" i="18"/>
  <c r="G4" i="18"/>
  <c r="H4" i="18"/>
  <c r="E6" i="18"/>
  <c r="F6" i="18"/>
  <c r="G6" i="18"/>
  <c r="H6" i="18"/>
  <c r="E8" i="18"/>
  <c r="J8" i="18" s="1"/>
  <c r="M8" i="18" s="1"/>
  <c r="F8" i="18"/>
  <c r="G8" i="18"/>
  <c r="H8" i="18"/>
  <c r="E10" i="18"/>
  <c r="F10" i="18"/>
  <c r="G10" i="18"/>
  <c r="H10" i="18"/>
  <c r="E12" i="18"/>
  <c r="J12" i="18" s="1"/>
  <c r="M12" i="18" s="1"/>
  <c r="F12" i="18"/>
  <c r="G12" i="18"/>
  <c r="H12" i="18"/>
  <c r="J24" i="18"/>
  <c r="M24" i="18" s="1"/>
  <c r="J14" i="18"/>
  <c r="M14" i="18" s="1"/>
  <c r="J16" i="18"/>
  <c r="M16" i="18" s="1"/>
  <c r="J26" i="18"/>
  <c r="M26" i="18" s="1"/>
  <c r="J18" i="18"/>
  <c r="M18" i="18" s="1"/>
  <c r="J20" i="18"/>
  <c r="M20" i="18" s="1"/>
  <c r="J28" i="18"/>
  <c r="M28" i="18" s="1"/>
  <c r="I6" i="18"/>
  <c r="L6" i="18"/>
  <c r="I8" i="18"/>
  <c r="I10" i="18"/>
  <c r="L10" i="18"/>
  <c r="I12" i="18"/>
  <c r="L12" i="18" s="1"/>
  <c r="L24" i="18"/>
  <c r="L14" i="18"/>
  <c r="L16" i="18"/>
  <c r="L26" i="18"/>
  <c r="L18" i="18"/>
  <c r="L20" i="18"/>
  <c r="L28" i="18"/>
  <c r="L4" i="5"/>
  <c r="L8" i="5" s="1"/>
  <c r="C11" i="4" s="1"/>
  <c r="L6" i="5"/>
  <c r="J4" i="5"/>
  <c r="M4" i="5" s="1"/>
  <c r="J6" i="5"/>
  <c r="M6" i="5" s="1"/>
  <c r="L8" i="19"/>
  <c r="J4" i="18"/>
  <c r="M4" i="18" s="1"/>
  <c r="J8" i="19"/>
  <c r="M8" i="19" s="1"/>
  <c r="J4" i="19"/>
  <c r="M4" i="19" s="1"/>
  <c r="J12" i="19"/>
  <c r="M12" i="19" s="1"/>
  <c r="L8" i="18" l="1"/>
  <c r="L40" i="18" s="1"/>
  <c r="C12" i="4" s="1"/>
  <c r="C15" i="4" s="1"/>
  <c r="J10" i="18"/>
  <c r="M10" i="18" s="1"/>
  <c r="J6" i="18"/>
  <c r="M6" i="18" s="1"/>
  <c r="M8" i="5"/>
  <c r="M24" i="19"/>
  <c r="M40" i="18"/>
  <c r="D12" i="4" l="1"/>
  <c r="E12" i="4" s="1"/>
  <c r="M42" i="18"/>
  <c r="M26" i="19"/>
  <c r="D13" i="4"/>
  <c r="E13" i="4" s="1"/>
  <c r="D11" i="4"/>
  <c r="M10" i="5"/>
  <c r="E11" i="4" l="1"/>
  <c r="D15" i="4"/>
  <c r="E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tc={BDA5B194-13A8-406E-999C-AB531B00402E}</author>
    <author>tc={BC2E4D26-1286-492E-9AD4-B2E9AB782C17}</author>
  </authors>
  <commentList>
    <comment ref="B3" authorId="0" shapeId="0" xr:uid="{BDA5B194-13A8-406E-999C-AB531B00402E}">
      <text>
        <t>[Threaded comment]
Your version of Excel allows you to read this threaded comment; however, any edits to it will get removed if the file is opened in a newer version of Excel. Learn more: https://go.microsoft.com/fwlink/?linkid=870924
Comment:
    Covered in ISO</t>
      </text>
    </comment>
    <comment ref="B11" authorId="1" shapeId="0" xr:uid="{BC2E4D26-1286-492E-9AD4-B2E9AB782C17}">
      <text>
        <t>[Threaded comment]
Your version of Excel allows you to read this threaded comment; however, any edits to it will get removed if the file is opened in a newer version of Excel. Learn more: https://go.microsoft.com/fwlink/?linkid=870924
Comment:
    Covered in general audit</t>
      </text>
    </comment>
  </commentList>
</comments>
</file>

<file path=xl/sharedStrings.xml><?xml version="1.0" encoding="utf-8"?>
<sst xmlns="http://schemas.openxmlformats.org/spreadsheetml/2006/main" count="473" uniqueCount="222">
  <si>
    <t>Section No.</t>
  </si>
  <si>
    <t xml:space="preserve">Title </t>
  </si>
  <si>
    <t>Sub section</t>
  </si>
  <si>
    <t>Score</t>
  </si>
  <si>
    <t>Weight</t>
  </si>
  <si>
    <t>NA</t>
  </si>
  <si>
    <t>Not registered</t>
  </si>
  <si>
    <t>QUESTION (maximum score 2 per section)</t>
  </si>
  <si>
    <t>Potential Score</t>
  </si>
  <si>
    <t>Total Pot Score</t>
  </si>
  <si>
    <t>System implemented. Registration applied for</t>
  </si>
  <si>
    <t>Registration in Progress.  Registered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</si>
  <si>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</si>
  <si>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</si>
  <si>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</si>
  <si>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</si>
  <si>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</si>
  <si>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</si>
  <si>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None</t>
  </si>
  <si>
    <t>-</t>
  </si>
  <si>
    <t>No Policy</t>
  </si>
  <si>
    <t>Record control</t>
  </si>
  <si>
    <t>No control of records</t>
  </si>
  <si>
    <t>Any out of date records marked as such.  Only current proformas used</t>
  </si>
  <si>
    <t>Not recorded</t>
  </si>
  <si>
    <t>External Audit</t>
  </si>
  <si>
    <t>No NCRs or observations raised</t>
  </si>
  <si>
    <t>Corrective actions established for any NCRs or Observations raised</t>
  </si>
  <si>
    <t>Corrective actions closed out</t>
  </si>
  <si>
    <t>No major NCRs raised</t>
  </si>
  <si>
    <t>Zero potential if not registered</t>
  </si>
  <si>
    <t>All records filed and readily available.</t>
  </si>
  <si>
    <t>Records available</t>
  </si>
  <si>
    <t>Comments/Audit Trail</t>
  </si>
  <si>
    <t>Registered with IIP</t>
  </si>
  <si>
    <t>Date Registered            Registration Number</t>
  </si>
  <si>
    <t>Training</t>
  </si>
  <si>
    <t>Section 3.1 Training Registrations</t>
  </si>
  <si>
    <t>Operative Benefits</t>
  </si>
  <si>
    <t>Sickness and accident insurance provided</t>
  </si>
  <si>
    <t>Training Budget</t>
  </si>
  <si>
    <t>Establishment of Training Needs</t>
  </si>
  <si>
    <t>Some discussion with manager</t>
  </si>
  <si>
    <t>Formal competency assessment leading to gaps where training is needed</t>
  </si>
  <si>
    <t>Employee Training Plans</t>
  </si>
  <si>
    <t>Informal plans only</t>
  </si>
  <si>
    <t>Plans for all employees from directors to operatives</t>
  </si>
  <si>
    <t>No records</t>
  </si>
  <si>
    <t>Plan regularly reviewed and updated. Courses in place for all employees*.</t>
  </si>
  <si>
    <t>Staff turnover less than 10%</t>
  </si>
  <si>
    <t>Staff turnover less than 20%</t>
  </si>
  <si>
    <t>Staff turnover less than 15%</t>
  </si>
  <si>
    <t>Staff turnover less than 5%</t>
  </si>
  <si>
    <t>Not satisfied</t>
  </si>
  <si>
    <t>New skills/qualifications recognised by status or financially</t>
  </si>
  <si>
    <t>Given time off or other incentives</t>
  </si>
  <si>
    <t>Membership fees paid</t>
  </si>
  <si>
    <t>Satisfied</t>
  </si>
  <si>
    <t>less than 10</t>
  </si>
  <si>
    <t>less than 7.5</t>
  </si>
  <si>
    <t>less than 5</t>
  </si>
  <si>
    <t>less than 2.5</t>
  </si>
  <si>
    <t>Relevant Employees holding CSCS/CPCS Cards</t>
  </si>
  <si>
    <t xml:space="preserve">Appraisals establish clear training needs.  Competency requirement established for particular jobs </t>
  </si>
  <si>
    <t>3.1.1</t>
  </si>
  <si>
    <t>Good reason for not registering.  System prepared</t>
  </si>
  <si>
    <t>Published third parties</t>
  </si>
  <si>
    <t>Regular appraisals</t>
  </si>
  <si>
    <t>Systems in place for measuring effectiveness.  Course critiques etc.</t>
  </si>
  <si>
    <t>* all employees means: directors, managers, graduate engineers commercial, admin, site supervisors, site operatives all plant, depot maintenance and manufacturing employees.  Tick if applicable</t>
  </si>
  <si>
    <t>General</t>
  </si>
  <si>
    <t>Top Man. Commitment (MD)</t>
  </si>
  <si>
    <t>Reviews policy.  Ensures resources are available</t>
  </si>
  <si>
    <t>Involved in setting vision and objectives and targets</t>
  </si>
  <si>
    <t>Involved in management reviews.  Appoints HSEQ team</t>
  </si>
  <si>
    <t xml:space="preserve">Carries out site visits and issues reports.  Reviews fixed location activity performance  </t>
  </si>
  <si>
    <t>Scores imported from Quality General</t>
  </si>
  <si>
    <t>covers;  Reviewing objects, reduction of accidents and incidents and communication.</t>
  </si>
  <si>
    <t xml:space="preserve">Established process for reviewing objectives and continuous improvement </t>
  </si>
  <si>
    <t>Management Review</t>
  </si>
  <si>
    <t>No review</t>
  </si>
  <si>
    <t>Review meetings held.  Objectives and targets progressed.</t>
  </si>
  <si>
    <t>Agenda covers audits, customer feed back performance, preventive and corrective action, follow up.</t>
  </si>
  <si>
    <t>Attended by MD.  Minutes published.  Interim progress meetings held.</t>
  </si>
  <si>
    <t>Scores imported from Quality if applicable if not score as appropriate</t>
  </si>
  <si>
    <t>Regular updates</t>
  </si>
  <si>
    <t>Issued on regular basis</t>
  </si>
  <si>
    <t>Reported to all monthly</t>
  </si>
  <si>
    <t>No formal review but training discussed at management and or project meetings</t>
  </si>
  <si>
    <t>Innovation</t>
  </si>
  <si>
    <t>No innovation</t>
  </si>
  <si>
    <t xml:space="preserve">Auditor to record any significant innovations which he considers to be of merit.   Section still to have a potential score even if nothing recorded. </t>
  </si>
  <si>
    <t>Note: review potential scores upon completion and if question/activity is not applicable or area was not audited due to time restraints then reduce the potential score accordingly.</t>
  </si>
  <si>
    <t>Total score for this section including section weighting</t>
  </si>
  <si>
    <t>No qualifications</t>
  </si>
  <si>
    <t xml:space="preserve"> Reports to board member.  Qualified HR/Training</t>
  </si>
  <si>
    <t xml:space="preserve">More than 2 years experience. </t>
  </si>
  <si>
    <t>More than 5 years experience.   Sole responsibility for appointed person</t>
  </si>
  <si>
    <t>Member of institute of Personnel and Development.</t>
  </si>
  <si>
    <t>At least one KPI but not updated regularly</t>
  </si>
  <si>
    <t>is signed by MD.  Covers how it is communicated.  Available to the interested parties.</t>
  </si>
  <si>
    <t>All records stored electronically with backup.  Personnel  have access where appropriate</t>
  </si>
  <si>
    <t>Training KPIs</t>
  </si>
  <si>
    <t>Planned hours not exceeding 48</t>
  </si>
  <si>
    <t>Budget over £200 per Employee</t>
  </si>
  <si>
    <t>Budget over £300 per Employee</t>
  </si>
  <si>
    <t>Budget in place.  Under £100 per Employee</t>
  </si>
  <si>
    <t>Budget over £100 per Employee</t>
  </si>
  <si>
    <t>Gross Budget</t>
  </si>
  <si>
    <t>Section 3.2 Training General</t>
  </si>
  <si>
    <t>Senior HR/Training Person</t>
  </si>
  <si>
    <t>Registered with Investors in People (IIP)</t>
  </si>
  <si>
    <t>3.2.1</t>
  </si>
  <si>
    <t>3.2.2</t>
  </si>
  <si>
    <t>3.2.3</t>
  </si>
  <si>
    <t>3.2.4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</si>
  <si>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</si>
  <si>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</si>
  <si>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</si>
  <si>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</si>
  <si>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</si>
  <si>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</si>
  <si>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</si>
  <si>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</si>
  <si>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</si>
  <si>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</si>
  <si>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</si>
  <si>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</si>
  <si>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</si>
  <si>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Reviewed at least annually.  Policy available on the internet.</t>
  </si>
  <si>
    <t>Average days sick per person per year</t>
  </si>
  <si>
    <t>Social Responsibility</t>
  </si>
  <si>
    <t>Section 3.3 Social Responsibility General</t>
  </si>
  <si>
    <t>S3.3.1</t>
  </si>
  <si>
    <t>S3.3.2</t>
  </si>
  <si>
    <t>S3.3.3</t>
  </si>
  <si>
    <t>Involvement with community</t>
  </si>
  <si>
    <t>No involvement</t>
  </si>
  <si>
    <t>Gives lectures and presentations</t>
  </si>
  <si>
    <t>Gets involved in supporting communities</t>
  </si>
  <si>
    <t>Fully engages in developing the community near fixed locations</t>
  </si>
  <si>
    <t>Fully engages in developing the community on projects</t>
  </si>
  <si>
    <t>S3.3.4</t>
  </si>
  <si>
    <t>S3.3.5</t>
  </si>
  <si>
    <t>Charitable Donations</t>
  </si>
  <si>
    <t>Has a policy on charitable donations</t>
  </si>
  <si>
    <t>Supports employees in raising funds</t>
  </si>
  <si>
    <t>Makes regular donations as a business</t>
  </si>
  <si>
    <t>Strategically supports one or more charities</t>
  </si>
  <si>
    <t>S3.3.6</t>
  </si>
  <si>
    <t>Training limited to tool box talks</t>
  </si>
  <si>
    <t>Staff only given training on sustainability</t>
  </si>
  <si>
    <t xml:space="preserve">All employees have received training </t>
  </si>
  <si>
    <t>Regular training is given to all employees</t>
  </si>
  <si>
    <t>S3.3.7</t>
  </si>
  <si>
    <t>S3.3.8</t>
  </si>
  <si>
    <t>Business Ethics</t>
  </si>
  <si>
    <t>No documentation</t>
  </si>
  <si>
    <t>Full policies covering fair practice and whistle-blowing</t>
  </si>
  <si>
    <t>CSR Policy</t>
  </si>
  <si>
    <t xml:space="preserve"> Discussed at management and or project meetings</t>
  </si>
  <si>
    <t>Formal review meetings held.  Objectives and targets progressed.</t>
  </si>
  <si>
    <t>Performance Measures (KPI)</t>
  </si>
  <si>
    <t>At least one KPI  but not updated regularly</t>
  </si>
  <si>
    <t>Issued on regular basis.  More than one KPI per area</t>
  </si>
  <si>
    <t>Reported to all as applicable monthly</t>
  </si>
  <si>
    <t>Audits</t>
  </si>
  <si>
    <t>No audits</t>
  </si>
  <si>
    <t>Audits carried out.  Audit reports issued</t>
  </si>
  <si>
    <t>Audits carried out according to procedure.  Auditors trained</t>
  </si>
  <si>
    <t>Programme risk based.  Audits carried out on time</t>
  </si>
  <si>
    <t>Audit actions progressed.  Audit trails recorded</t>
  </si>
  <si>
    <t>S3.3.10</t>
  </si>
  <si>
    <t>3.2,5</t>
  </si>
  <si>
    <t>© The Federation of Piling Specialists 2009/2012</t>
  </si>
  <si>
    <t>Proforma issue date Jan 2012</t>
  </si>
  <si>
    <t>S3.3.11</t>
  </si>
  <si>
    <r>
      <t xml:space="preserve">SECTION 3 TRAINING </t>
    </r>
    <r>
      <rPr>
        <b/>
        <sz val="14"/>
        <color indexed="12"/>
        <rFont val="Arial"/>
        <family val="2"/>
      </rPr>
      <t>AND SOCIAL RESPONSIBILITY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"Company"</t>
    </r>
  </si>
  <si>
    <t xml:space="preserve">Average Site working hours under 56.  Planned working hours not exceeding 56.   </t>
  </si>
  <si>
    <t>Allowances made for travel time.</t>
  </si>
  <si>
    <t>Staff Turnover/ Operative</t>
  </si>
  <si>
    <t>Staff/ Operative Average Days Training per year</t>
  </si>
  <si>
    <t>Training initiatives</t>
  </si>
  <si>
    <t>Programmes in place to target specific skills such as management.</t>
  </si>
  <si>
    <t>Culture to develop personnel to support vision of being the best</t>
  </si>
  <si>
    <t>Annual updates for office and site personnel on all SHEQ Matters</t>
  </si>
  <si>
    <t>Training employees in Sustainability/CSR</t>
  </si>
  <si>
    <t>Social Responsibility Innovation</t>
  </si>
  <si>
    <r>
      <rPr>
        <sz val="14"/>
        <color theme="3"/>
        <rFont val="Arial"/>
        <family val="2"/>
      </rPr>
      <t xml:space="preserve">Training </t>
    </r>
    <r>
      <rPr>
        <sz val="14"/>
        <rFont val="Arial"/>
        <family val="2"/>
      </rPr>
      <t>Policy</t>
    </r>
  </si>
  <si>
    <t>More than 85%</t>
  </si>
  <si>
    <t>More than 90%</t>
  </si>
  <si>
    <t>More than 95%</t>
  </si>
  <si>
    <t>More than 98%</t>
  </si>
  <si>
    <t>Number of days more than 1</t>
  </si>
  <si>
    <t>Number of days more than 2</t>
  </si>
  <si>
    <t>Number of days more than 3</t>
  </si>
  <si>
    <t>Number of days more than 4</t>
  </si>
  <si>
    <t>Staff/ Operative Satisfaction with training</t>
  </si>
  <si>
    <t>Section 3.4 EDI General</t>
  </si>
  <si>
    <t>Section 3.5 HR General</t>
  </si>
  <si>
    <t>Registered with Investors in Diversity</t>
  </si>
  <si>
    <t>Accredited with Investors in Diversity</t>
  </si>
  <si>
    <t>3.5.1</t>
  </si>
  <si>
    <t>3.5.2</t>
  </si>
  <si>
    <t>Mental Health programme</t>
  </si>
  <si>
    <t>Fatigue policy</t>
  </si>
  <si>
    <t>3.5.3</t>
  </si>
  <si>
    <t>3.5.4</t>
  </si>
  <si>
    <t>3.5.5</t>
  </si>
  <si>
    <t>No programme</t>
  </si>
  <si>
    <t>MH First Aider embedded in the business</t>
  </si>
  <si>
    <t>General MH Awareness evidenced</t>
  </si>
  <si>
    <t>Start the conversation implemented</t>
  </si>
  <si>
    <t>Manage the Conversation implemented</t>
  </si>
  <si>
    <t>Registered with National programme</t>
  </si>
  <si>
    <t>Policy implemented and subject to annual review</t>
  </si>
  <si>
    <t>Policy in place more than 12months since review</t>
  </si>
  <si>
    <t>Policy in place and evidenced on site</t>
  </si>
  <si>
    <t>Staff welfare policies in place</t>
  </si>
  <si>
    <t>No policy</t>
  </si>
  <si>
    <t>Arrangements in place to ensure quality accommodation for direct employees</t>
  </si>
  <si>
    <t>Policy implemented with arrangements in place to ensure quality accommodation for whole site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</si>
</sst>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2"/>
      <color rgb="FFFF0000"/>
      <name val="Arial"/>
      <family val="2"/>
    </font>
    <font>
      <sz val="14"/>
      <color rgb="FF00B050"/>
      <name val="Arial"/>
      <family val="2"/>
    </font>
    <font>
      <sz val="12"/>
      <color theme="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9" fontId="5" fillId="0" borderId="0" xfId="0" applyNumberFormat="1" applyFont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15" fillId="0" borderId="0" xfId="0" applyFont="1"/>
    <xf numFmtId="1" fontId="7" fillId="0" borderId="0" xfId="0" applyNumberFormat="1" applyFont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9" fontId="19" fillId="0" borderId="2" xfId="1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center" wrapText="1"/>
    </xf>
    <xf numFmtId="0" fontId="23" fillId="0" borderId="3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im%20De%20Waele\8%20FPS\FPS%20Audit\FPS%20Audit%20Scheme%2012\001Quality%20Au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nes, Simon T" id="{0C32F6EC-0551-453A-ACF4-E4E7D40C757A}" userId="S::simon.jones1@keller.com::0354c994-1027-469c-9cd7-bb9804cf586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" dT="2021-08-03T08:10:44.74" personId="{0C32F6EC-0551-453A-ACF4-E4E7D40C757A}" id="{BDA5B194-13A8-406E-999C-AB531B00402E}">
    <text>Covered in ISO</text>
  </threadedComment>
  <threadedComment ref="B11" dT="2021-08-03T08:10:56.94" personId="{0C32F6EC-0551-453A-ACF4-E4E7D40C757A}" id="{BC2E4D26-1286-492E-9AD4-B2E9AB782C17}">
    <text>Covered in general audit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2"/>
  <sheetViews>
    <sheetView tabSelected="1" zoomScale="75" zoomScaleNormal="100" workbookViewId="0">
      <selection activeCell="N18" sqref="N18"/>
    </sheetView>
  </sheetViews>
  <sheetFormatPr defaultColWidth="9.1796875" defaultRowHeight="15.5" x14ac:dyDescent="0.35"/>
  <cols>
    <col min="1" max="1" width="9.1796875" style="4"/>
    <col min="2" max="2" width="38" style="3" customWidth="1"/>
    <col min="3" max="3" width="16.453125" style="4" customWidth="1"/>
    <col min="4" max="4" width="9" style="4" customWidth="1"/>
    <col min="5" max="5" width="22.7265625" style="4" customWidth="1"/>
    <col min="6" max="16384" width="9.1796875" style="1"/>
  </cols>
  <sheetData>
    <row r="4" spans="1:5" ht="15.75" customHeight="1" x14ac:dyDescent="0.35">
      <c r="A4" s="70"/>
      <c r="B4" s="71"/>
      <c r="C4" s="71"/>
      <c r="D4" s="71"/>
      <c r="E4" s="71"/>
    </row>
    <row r="6" spans="1:5" ht="16" x14ac:dyDescent="0.4">
      <c r="A6" s="68" t="s">
        <v>177</v>
      </c>
      <c r="B6" s="69"/>
      <c r="C6" s="69"/>
      <c r="D6" s="69"/>
      <c r="E6" s="69"/>
    </row>
    <row r="8" spans="1:5" ht="16" thickBot="1" x14ac:dyDescent="0.4"/>
    <row r="9" spans="1:5" ht="16" thickBot="1" x14ac:dyDescent="0.4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6" thickBot="1" x14ac:dyDescent="0.4">
      <c r="A10" s="5"/>
      <c r="B10" s="6"/>
      <c r="C10" s="5"/>
      <c r="D10" s="5"/>
      <c r="E10" s="5"/>
    </row>
    <row r="11" spans="1:5" ht="31.5" thickBot="1" x14ac:dyDescent="0.4">
      <c r="A11" s="5">
        <v>3.1</v>
      </c>
      <c r="B11" s="14" t="s">
        <v>111</v>
      </c>
      <c r="C11" s="15">
        <f>'Training schemes'!L8</f>
        <v>9.6</v>
      </c>
      <c r="D11" s="15">
        <f>'Training schemes'!M8</f>
        <v>0</v>
      </c>
      <c r="E11" s="24">
        <f>D11/C11</f>
        <v>0</v>
      </c>
    </row>
    <row r="12" spans="1:5" ht="18.75" customHeight="1" thickBot="1" x14ac:dyDescent="0.4">
      <c r="A12" s="5">
        <v>3.2</v>
      </c>
      <c r="B12" s="14" t="s">
        <v>70</v>
      </c>
      <c r="C12" s="15" t="e">
        <f>Training!L40</f>
        <v>#REF!</v>
      </c>
      <c r="D12" s="15" t="e">
        <f>Training!M40</f>
        <v>#REF!</v>
      </c>
      <c r="E12" s="24" t="e">
        <f>D12/C12</f>
        <v>#REF!</v>
      </c>
    </row>
    <row r="13" spans="1:5" s="33" customFormat="1" ht="18.75" customHeight="1" thickBot="1" x14ac:dyDescent="0.4">
      <c r="A13" s="29">
        <v>3.3</v>
      </c>
      <c r="B13" s="30" t="s">
        <v>131</v>
      </c>
      <c r="C13" s="31" t="e">
        <f>'Social Responsibility'!L24</f>
        <v>#REF!</v>
      </c>
      <c r="D13" s="31" t="e">
        <f>'Social Responsibility'!M24</f>
        <v>#REF!</v>
      </c>
      <c r="E13" s="32" t="e">
        <f>D13/C13</f>
        <v>#REF!</v>
      </c>
    </row>
    <row r="14" spans="1:5" ht="16" thickBot="1" x14ac:dyDescent="0.4">
      <c r="A14" s="5"/>
      <c r="B14" s="14"/>
      <c r="C14" s="15"/>
      <c r="D14" s="15"/>
      <c r="E14" s="24"/>
    </row>
    <row r="15" spans="1:5" s="2" customFormat="1" ht="16" thickBot="1" x14ac:dyDescent="0.4">
      <c r="A15" s="16">
        <v>1</v>
      </c>
      <c r="B15" s="17" t="s">
        <v>36</v>
      </c>
      <c r="C15" s="18" t="e">
        <f>SUM(C11:C13)</f>
        <v>#REF!</v>
      </c>
      <c r="D15" s="18" t="e">
        <f>SUM(D11:D13)</f>
        <v>#REF!</v>
      </c>
      <c r="E15" s="18" t="e">
        <f>D15*100/C15</f>
        <v>#REF!</v>
      </c>
    </row>
    <row r="16" spans="1:5" x14ac:dyDescent="0.35">
      <c r="B16" s="13"/>
    </row>
    <row r="17" spans="1:5" x14ac:dyDescent="0.35">
      <c r="B17" s="13"/>
    </row>
    <row r="18" spans="1:5" x14ac:dyDescent="0.35">
      <c r="B18" s="13"/>
    </row>
    <row r="19" spans="1:5" ht="30" customHeight="1" x14ac:dyDescent="0.35">
      <c r="A19" s="72" t="s">
        <v>92</v>
      </c>
      <c r="B19" s="73"/>
      <c r="C19" s="73"/>
      <c r="D19" s="73"/>
      <c r="E19" s="73"/>
    </row>
    <row r="20" spans="1:5" x14ac:dyDescent="0.35">
      <c r="B20" s="13"/>
    </row>
    <row r="21" spans="1:5" x14ac:dyDescent="0.35">
      <c r="A21" s="74"/>
      <c r="B21" s="74"/>
      <c r="C21" s="74"/>
      <c r="D21" s="74"/>
      <c r="E21" s="74"/>
    </row>
    <row r="22" spans="1:5" x14ac:dyDescent="0.35">
      <c r="B22" s="13"/>
    </row>
    <row r="23" spans="1:5" x14ac:dyDescent="0.35">
      <c r="B23" s="13"/>
    </row>
    <row r="24" spans="1:5" x14ac:dyDescent="0.35">
      <c r="B24" s="13"/>
    </row>
    <row r="31" spans="1:5" x14ac:dyDescent="0.35">
      <c r="B31" s="28" t="s">
        <v>174</v>
      </c>
    </row>
    <row r="32" spans="1:5" x14ac:dyDescent="0.35">
      <c r="B32" s="28" t="s">
        <v>175</v>
      </c>
      <c r="E32" s="26"/>
    </row>
  </sheetData>
  <mergeCells count="4">
    <mergeCell ref="A6:E6"/>
    <mergeCell ref="A4:E4"/>
    <mergeCell ref="A19:E19"/>
    <mergeCell ref="A21:E21"/>
  </mergeCells>
  <phoneticPr fontId="2" type="noConversion"/>
  <pageMargins left="0.55118110236220474" right="0.35433070866141736" top="0.78740157480314965" bottom="0.39370078740157483" header="0.51181102362204722" footer="0.31496062992125984"/>
  <pageSetup paperSize="9" scale="80" orientation="portrait"/>
  <headerFooter alignWithMargins="0">
    <oddHeader>&amp;CFPS Registration System
Training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zoomScale="90" zoomScaleNormal="90" zoomScaleSheetLayoutView="75" workbookViewId="0">
      <selection sqref="A1:N1"/>
    </sheetView>
  </sheetViews>
  <sheetFormatPr defaultColWidth="9.1796875" defaultRowHeight="17.5" x14ac:dyDescent="0.35"/>
  <cols>
    <col min="1" max="1" width="10.453125" style="8" customWidth="1"/>
    <col min="2" max="2" width="14.26953125" style="8" customWidth="1"/>
    <col min="3" max="3" width="14.1796875" style="8" customWidth="1"/>
    <col min="4" max="4" width="25.81640625" style="8" customWidth="1"/>
    <col min="5" max="5" width="23.81640625" style="8" customWidth="1"/>
    <col min="6" max="6" width="21.7265625" style="8" customWidth="1"/>
    <col min="7" max="7" width="23" style="8" customWidth="1"/>
    <col min="8" max="8" width="23.81640625" style="8" customWidth="1"/>
    <col min="9" max="9" width="12.453125" style="8" customWidth="1"/>
    <col min="10" max="10" width="9.26953125" style="8" bestFit="1" customWidth="1"/>
    <col min="11" max="12" width="11.453125" style="8" customWidth="1"/>
    <col min="13" max="13" width="13.1796875" style="8" customWidth="1"/>
    <col min="14" max="14" width="79.453125" style="10" customWidth="1"/>
    <col min="15" max="16384" width="9.1796875" style="11"/>
  </cols>
  <sheetData>
    <row r="1" spans="1:14" s="9" customFormat="1" ht="75" customHeight="1" x14ac:dyDescent="0.25">
      <c r="A1" s="76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9" customFormat="1" ht="69" customHeight="1" x14ac:dyDescent="0.25">
      <c r="A2" s="7" t="s">
        <v>0</v>
      </c>
      <c r="B2" s="7" t="s">
        <v>1</v>
      </c>
      <c r="C2" s="7" t="s">
        <v>2</v>
      </c>
      <c r="D2" s="75" t="s">
        <v>7</v>
      </c>
      <c r="E2" s="75"/>
      <c r="F2" s="75"/>
      <c r="G2" s="75"/>
      <c r="H2" s="75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37" customFormat="1" ht="88.5" customHeight="1" x14ac:dyDescent="0.25">
      <c r="A3" s="35" t="s">
        <v>64</v>
      </c>
      <c r="B3" s="35" t="s">
        <v>34</v>
      </c>
      <c r="C3" s="35" t="s">
        <v>5</v>
      </c>
      <c r="D3" s="35" t="s">
        <v>6</v>
      </c>
      <c r="E3" s="35" t="s">
        <v>65</v>
      </c>
      <c r="F3" s="35" t="s">
        <v>10</v>
      </c>
      <c r="G3" s="35" t="s">
        <v>11</v>
      </c>
      <c r="H3" s="35" t="s">
        <v>66</v>
      </c>
      <c r="I3" s="35"/>
      <c r="J3" s="35"/>
      <c r="K3" s="35"/>
      <c r="L3" s="35"/>
      <c r="M3" s="35"/>
      <c r="N3" s="36" t="s">
        <v>35</v>
      </c>
    </row>
    <row r="4" spans="1:14" s="37" customFormat="1" ht="37.5" customHeight="1" x14ac:dyDescent="0.25">
      <c r="A4" s="35" t="s">
        <v>19</v>
      </c>
      <c r="B4" s="35" t="s">
        <v>3</v>
      </c>
      <c r="C4" s="35"/>
      <c r="D4" s="35">
        <v>0</v>
      </c>
      <c r="E4" s="35"/>
      <c r="F4" s="35"/>
      <c r="G4" s="35"/>
      <c r="H4" s="35"/>
      <c r="I4" s="35">
        <v>8</v>
      </c>
      <c r="J4" s="35">
        <f>SUM(D4:H4)</f>
        <v>0</v>
      </c>
      <c r="K4" s="35">
        <v>10</v>
      </c>
      <c r="L4" s="35">
        <f>I4*K4</f>
        <v>80</v>
      </c>
      <c r="M4" s="35">
        <f>J4*K4</f>
        <v>0</v>
      </c>
      <c r="N4" s="38"/>
    </row>
    <row r="5" spans="1:14" s="37" customFormat="1" ht="96.75" customHeight="1" x14ac:dyDescent="0.25">
      <c r="A5" s="35" t="s">
        <v>64</v>
      </c>
      <c r="B5" s="35" t="s">
        <v>34</v>
      </c>
      <c r="C5" s="35" t="s">
        <v>25</v>
      </c>
      <c r="D5" s="35" t="s">
        <v>6</v>
      </c>
      <c r="E5" s="35" t="s">
        <v>27</v>
      </c>
      <c r="F5" s="35" t="s">
        <v>28</v>
      </c>
      <c r="G5" s="35" t="s">
        <v>29</v>
      </c>
      <c r="H5" s="35" t="s">
        <v>26</v>
      </c>
      <c r="I5" s="35"/>
      <c r="J5" s="35"/>
      <c r="K5" s="35"/>
      <c r="L5" s="35"/>
      <c r="M5" s="35"/>
      <c r="N5" s="36"/>
    </row>
    <row r="6" spans="1:14" s="37" customFormat="1" ht="37.5" customHeight="1" x14ac:dyDescent="0.25">
      <c r="A6" s="35" t="s">
        <v>19</v>
      </c>
      <c r="B6" s="35" t="s">
        <v>3</v>
      </c>
      <c r="C6" s="35"/>
      <c r="D6" s="35">
        <v>0</v>
      </c>
      <c r="E6" s="35"/>
      <c r="F6" s="35"/>
      <c r="G6" s="35"/>
      <c r="H6" s="35"/>
      <c r="I6" s="35">
        <v>8</v>
      </c>
      <c r="J6" s="35">
        <f>SUM(D6:H6)</f>
        <v>0</v>
      </c>
      <c r="K6" s="35">
        <v>10</v>
      </c>
      <c r="L6" s="35">
        <f>I6*K6</f>
        <v>80</v>
      </c>
      <c r="M6" s="35">
        <f>J6*K6</f>
        <v>0</v>
      </c>
      <c r="N6" s="36" t="s">
        <v>30</v>
      </c>
    </row>
    <row r="8" spans="1:14" x14ac:dyDescent="0.35">
      <c r="A8" s="78" t="s">
        <v>93</v>
      </c>
      <c r="B8" s="69"/>
      <c r="C8" s="69"/>
      <c r="D8" s="69"/>
      <c r="E8" s="69"/>
      <c r="K8" s="8">
        <v>0.06</v>
      </c>
      <c r="L8" s="34">
        <f>SUM(L4:L7)*K8</f>
        <v>9.6</v>
      </c>
      <c r="M8" s="12">
        <f>SUM(M4:M7)*K8</f>
        <v>0</v>
      </c>
    </row>
    <row r="10" spans="1:14" ht="18" x14ac:dyDescent="0.4">
      <c r="A10" s="79" t="s">
        <v>12</v>
      </c>
      <c r="B10" s="79"/>
      <c r="C10" s="79"/>
      <c r="D10" s="79"/>
      <c r="E10" s="79"/>
      <c r="M10" s="23">
        <f>M8/L8</f>
        <v>0</v>
      </c>
    </row>
  </sheetData>
  <mergeCells count="4">
    <mergeCell ref="D2:H2"/>
    <mergeCell ref="A1:N1"/>
    <mergeCell ref="A8:E8"/>
    <mergeCell ref="A10:E10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r:id="rId1"/>
  <headerFooter alignWithMargins="0">
    <oddHeader>&amp;C&amp;"Arial,Bold"&amp;14FPS Registration System
Training Registration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zoomScale="90" zoomScaleNormal="90" zoomScaleSheetLayoutView="75" workbookViewId="0">
      <selection activeCell="A29" sqref="A29:XFD38"/>
    </sheetView>
  </sheetViews>
  <sheetFormatPr defaultColWidth="9.1796875" defaultRowHeight="17.5" x14ac:dyDescent="0.35"/>
  <cols>
    <col min="1" max="1" width="11.453125" style="8" customWidth="1"/>
    <col min="2" max="2" width="19.81640625" style="8" customWidth="1"/>
    <col min="3" max="3" width="17.81640625" style="8" customWidth="1"/>
    <col min="4" max="4" width="25.81640625" style="8" customWidth="1"/>
    <col min="5" max="5" width="23.81640625" style="8" customWidth="1"/>
    <col min="6" max="6" width="21.7265625" style="8" customWidth="1"/>
    <col min="7" max="7" width="23" style="8" customWidth="1"/>
    <col min="8" max="8" width="23.81640625" style="8" customWidth="1"/>
    <col min="9" max="9" width="12.453125" style="8" customWidth="1"/>
    <col min="10" max="10" width="12.26953125" style="8" bestFit="1" customWidth="1"/>
    <col min="11" max="12" width="11.453125" style="8" customWidth="1"/>
    <col min="13" max="13" width="13.1796875" style="8" customWidth="1"/>
    <col min="14" max="14" width="75" style="10" customWidth="1"/>
    <col min="15" max="16384" width="9.1796875" style="11"/>
  </cols>
  <sheetData>
    <row r="1" spans="1:14" s="9" customFormat="1" ht="75" customHeight="1" x14ac:dyDescent="0.25">
      <c r="A1" s="76" t="s">
        <v>109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9" customFormat="1" ht="69" customHeight="1" x14ac:dyDescent="0.25">
      <c r="A2" s="7" t="s">
        <v>0</v>
      </c>
      <c r="B2" s="7" t="s">
        <v>1</v>
      </c>
      <c r="C2" s="7" t="s">
        <v>2</v>
      </c>
      <c r="D2" s="75" t="s">
        <v>7</v>
      </c>
      <c r="E2" s="75"/>
      <c r="F2" s="75"/>
      <c r="G2" s="75"/>
      <c r="H2" s="75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41" customFormat="1" ht="121.5" customHeight="1" x14ac:dyDescent="0.25">
      <c r="A3" s="39" t="s">
        <v>112</v>
      </c>
      <c r="B3" s="39" t="s">
        <v>70</v>
      </c>
      <c r="C3" s="39" t="s">
        <v>71</v>
      </c>
      <c r="D3" s="39" t="s">
        <v>18</v>
      </c>
      <c r="E3" s="39" t="s">
        <v>72</v>
      </c>
      <c r="F3" s="39" t="s">
        <v>73</v>
      </c>
      <c r="G3" s="39" t="s">
        <v>74</v>
      </c>
      <c r="H3" s="39" t="s">
        <v>75</v>
      </c>
      <c r="I3" s="39"/>
      <c r="J3" s="35"/>
      <c r="K3" s="35"/>
      <c r="L3" s="35"/>
      <c r="M3" s="35"/>
      <c r="N3" s="40"/>
    </row>
    <row r="4" spans="1:14" s="41" customFormat="1" ht="37.5" customHeight="1" x14ac:dyDescent="0.25">
      <c r="A4" s="39" t="s">
        <v>19</v>
      </c>
      <c r="B4" s="39" t="s">
        <v>3</v>
      </c>
      <c r="C4" s="39"/>
      <c r="D4" s="39">
        <v>0</v>
      </c>
      <c r="E4" s="39" t="e">
        <f>[1]General!$E$6</f>
        <v>#REF!</v>
      </c>
      <c r="F4" s="39" t="e">
        <f>[1]General!$F$6</f>
        <v>#REF!</v>
      </c>
      <c r="G4" s="39" t="e">
        <f>[1]General!$G$6</f>
        <v>#REF!</v>
      </c>
      <c r="H4" s="39" t="e">
        <f>[1]General!$H$6</f>
        <v>#REF!</v>
      </c>
      <c r="I4" s="39" t="e">
        <f>[1]General!$I$6</f>
        <v>#REF!</v>
      </c>
      <c r="J4" s="35" t="e">
        <f>SUM(D4:H4)</f>
        <v>#REF!</v>
      </c>
      <c r="K4" s="35" t="e">
        <f>[1]General!$K$6</f>
        <v>#REF!</v>
      </c>
      <c r="L4" s="35" t="e">
        <f>I4*K4</f>
        <v>#REF!</v>
      </c>
      <c r="M4" s="35" t="e">
        <f>J4*K4</f>
        <v>#REF!</v>
      </c>
      <c r="N4" s="36" t="s">
        <v>76</v>
      </c>
    </row>
    <row r="5" spans="1:14" s="19" customFormat="1" ht="105" x14ac:dyDescent="0.25">
      <c r="A5" s="7" t="s">
        <v>113</v>
      </c>
      <c r="B5" s="7" t="s">
        <v>70</v>
      </c>
      <c r="C5" s="7" t="s">
        <v>188</v>
      </c>
      <c r="D5" s="7" t="s">
        <v>20</v>
      </c>
      <c r="E5" s="7" t="s">
        <v>77</v>
      </c>
      <c r="F5" s="7" t="s">
        <v>78</v>
      </c>
      <c r="G5" s="7" t="s">
        <v>100</v>
      </c>
      <c r="H5" s="7" t="s">
        <v>129</v>
      </c>
      <c r="I5" s="7"/>
      <c r="J5" s="20"/>
      <c r="K5" s="20"/>
      <c r="L5" s="20"/>
      <c r="M5" s="20"/>
      <c r="N5" s="21"/>
    </row>
    <row r="6" spans="1:14" s="19" customFormat="1" ht="35" x14ac:dyDescent="0.25">
      <c r="A6" s="7" t="s">
        <v>19</v>
      </c>
      <c r="B6" s="7" t="s">
        <v>3</v>
      </c>
      <c r="C6" s="7" t="s">
        <v>19</v>
      </c>
      <c r="D6" s="7">
        <v>0</v>
      </c>
      <c r="E6" s="7" t="e">
        <f>[1]General!$E$13</f>
        <v>#REF!</v>
      </c>
      <c r="F6" s="25" t="e">
        <f>[1]General!$F$13</f>
        <v>#REF!</v>
      </c>
      <c r="G6" s="7" t="e">
        <f>[1]General!$G$13</f>
        <v>#REF!</v>
      </c>
      <c r="H6" s="7" t="e">
        <f>[1]General!$H$13</f>
        <v>#REF!</v>
      </c>
      <c r="I6" s="7" t="e">
        <f>[1]General!$I$13</f>
        <v>#REF!</v>
      </c>
      <c r="J6" s="20" t="e">
        <f>SUM(D6:H6)</f>
        <v>#REF!</v>
      </c>
      <c r="K6" s="20" t="e">
        <f>[1]General!$K$13</f>
        <v>#REF!</v>
      </c>
      <c r="L6" s="20" t="e">
        <f>I6*K6</f>
        <v>#REF!</v>
      </c>
      <c r="M6" s="20" t="e">
        <f>J6*K6</f>
        <v>#REF!</v>
      </c>
      <c r="N6" s="22" t="s">
        <v>84</v>
      </c>
    </row>
    <row r="7" spans="1:14" s="42" customFormat="1" ht="122.5" x14ac:dyDescent="0.25">
      <c r="A7" s="35" t="s">
        <v>114</v>
      </c>
      <c r="B7" s="35" t="s">
        <v>70</v>
      </c>
      <c r="C7" s="35" t="s">
        <v>79</v>
      </c>
      <c r="D7" s="35" t="s">
        <v>80</v>
      </c>
      <c r="E7" s="35" t="s">
        <v>88</v>
      </c>
      <c r="F7" s="35" t="s">
        <v>81</v>
      </c>
      <c r="G7" s="35" t="s">
        <v>82</v>
      </c>
      <c r="H7" s="35" t="s">
        <v>83</v>
      </c>
      <c r="I7" s="35"/>
      <c r="J7" s="35"/>
      <c r="K7" s="35"/>
      <c r="L7" s="35"/>
      <c r="M7" s="35"/>
      <c r="N7" s="36"/>
    </row>
    <row r="8" spans="1:14" s="42" customFormat="1" ht="35" x14ac:dyDescent="0.25">
      <c r="A8" s="35" t="s">
        <v>19</v>
      </c>
      <c r="B8" s="35" t="s">
        <v>3</v>
      </c>
      <c r="C8" s="35" t="s">
        <v>19</v>
      </c>
      <c r="D8" s="35">
        <v>0</v>
      </c>
      <c r="E8" s="35" t="e">
        <f>[1]General!$E$20</f>
        <v>#REF!</v>
      </c>
      <c r="F8" s="35" t="e">
        <f>[1]General!$F$20</f>
        <v>#REF!</v>
      </c>
      <c r="G8" s="35" t="e">
        <f>[1]General!$G$20</f>
        <v>#REF!</v>
      </c>
      <c r="H8" s="35" t="e">
        <f>[1]General!$H$20</f>
        <v>#REF!</v>
      </c>
      <c r="I8" s="35" t="e">
        <f>[1]General!$I$20</f>
        <v>#REF!</v>
      </c>
      <c r="J8" s="35" t="e">
        <f>SUM(D8:H8)</f>
        <v>#REF!</v>
      </c>
      <c r="K8" s="35" t="e">
        <f>[1]General!$K$20</f>
        <v>#REF!</v>
      </c>
      <c r="L8" s="35" t="e">
        <f>I8*K8</f>
        <v>#REF!</v>
      </c>
      <c r="M8" s="35" t="e">
        <f>J8*K8</f>
        <v>#REF!</v>
      </c>
      <c r="N8" s="36" t="s">
        <v>84</v>
      </c>
    </row>
    <row r="9" spans="1:14" s="46" customFormat="1" ht="52.5" x14ac:dyDescent="0.25">
      <c r="A9" s="43" t="s">
        <v>115</v>
      </c>
      <c r="B9" s="43" t="s">
        <v>70</v>
      </c>
      <c r="C9" s="43" t="s">
        <v>102</v>
      </c>
      <c r="D9" s="43" t="s">
        <v>18</v>
      </c>
      <c r="E9" s="43" t="s">
        <v>99</v>
      </c>
      <c r="F9" s="43" t="s">
        <v>85</v>
      </c>
      <c r="G9" s="43" t="s">
        <v>86</v>
      </c>
      <c r="H9" s="43" t="s">
        <v>87</v>
      </c>
      <c r="I9" s="44"/>
      <c r="J9" s="43"/>
      <c r="K9" s="43"/>
      <c r="L9" s="43"/>
      <c r="M9" s="43"/>
      <c r="N9" s="45"/>
    </row>
    <row r="10" spans="1:14" s="46" customFormat="1" ht="35" x14ac:dyDescent="0.25">
      <c r="A10" s="43" t="s">
        <v>19</v>
      </c>
      <c r="B10" s="43" t="s">
        <v>3</v>
      </c>
      <c r="C10" s="43" t="s">
        <v>19</v>
      </c>
      <c r="D10" s="43">
        <v>0</v>
      </c>
      <c r="E10" s="43" t="e">
        <f>[1]General!$E$27</f>
        <v>#REF!</v>
      </c>
      <c r="F10" s="43" t="e">
        <f>[1]General!$F$27</f>
        <v>#REF!</v>
      </c>
      <c r="G10" s="43" t="e">
        <f>[1]General!$G$27</f>
        <v>#REF!</v>
      </c>
      <c r="H10" s="43" t="e">
        <f>[1]General!$H$27</f>
        <v>#REF!</v>
      </c>
      <c r="I10" s="43" t="e">
        <f>[1]General!$I$27</f>
        <v>#REF!</v>
      </c>
      <c r="J10" s="43" t="e">
        <f>SUM(D10:H10)</f>
        <v>#REF!</v>
      </c>
      <c r="K10" s="43" t="e">
        <f>[1]General!$K$27</f>
        <v>#REF!</v>
      </c>
      <c r="L10" s="43" t="e">
        <f>I10*K10</f>
        <v>#REF!</v>
      </c>
      <c r="M10" s="43" t="e">
        <f>J10*K10</f>
        <v>#REF!</v>
      </c>
      <c r="N10" s="45" t="s">
        <v>84</v>
      </c>
    </row>
    <row r="11" spans="1:14" s="42" customFormat="1" ht="70" x14ac:dyDescent="0.25">
      <c r="A11" s="35" t="s">
        <v>173</v>
      </c>
      <c r="B11" s="35" t="s">
        <v>70</v>
      </c>
      <c r="C11" s="35" t="s">
        <v>166</v>
      </c>
      <c r="D11" s="35" t="s">
        <v>167</v>
      </c>
      <c r="E11" s="35" t="s">
        <v>168</v>
      </c>
      <c r="F11" s="35" t="s">
        <v>169</v>
      </c>
      <c r="G11" s="35" t="s">
        <v>170</v>
      </c>
      <c r="H11" s="35" t="s">
        <v>171</v>
      </c>
      <c r="I11" s="35"/>
      <c r="J11" s="35"/>
      <c r="K11" s="35"/>
      <c r="L11" s="35"/>
      <c r="M11" s="35"/>
      <c r="N11" s="36"/>
    </row>
    <row r="12" spans="1:14" s="41" customFormat="1" ht="37.5" customHeight="1" x14ac:dyDescent="0.25">
      <c r="A12" s="39" t="s">
        <v>19</v>
      </c>
      <c r="B12" s="39" t="s">
        <v>3</v>
      </c>
      <c r="C12" s="39" t="s">
        <v>19</v>
      </c>
      <c r="D12" s="39">
        <v>0</v>
      </c>
      <c r="E12" s="39" t="e">
        <f>[1]General!$E$36</f>
        <v>#REF!</v>
      </c>
      <c r="F12" s="39" t="e">
        <f>[1]General!$F$36</f>
        <v>#REF!</v>
      </c>
      <c r="G12" s="39" t="e">
        <f>[1]General!$G$36</f>
        <v>#REF!</v>
      </c>
      <c r="H12" s="39" t="e">
        <f>[1]General!$H$36</f>
        <v>#REF!</v>
      </c>
      <c r="I12" s="39" t="e">
        <f>[1]General!$I$36</f>
        <v>#REF!</v>
      </c>
      <c r="J12" s="35" t="e">
        <f>SUM(D12:H12)</f>
        <v>#REF!</v>
      </c>
      <c r="K12" s="35" t="e">
        <f>[1]General!$K$36</f>
        <v>#REF!</v>
      </c>
      <c r="L12" s="35" t="e">
        <f>I12*K12</f>
        <v>#REF!</v>
      </c>
      <c r="M12" s="35" t="e">
        <f>J12*K12</f>
        <v>#REF!</v>
      </c>
      <c r="N12" s="36" t="s">
        <v>84</v>
      </c>
    </row>
    <row r="13" spans="1:14" s="49" customFormat="1" ht="87.5" x14ac:dyDescent="0.25">
      <c r="A13" s="47" t="s">
        <v>116</v>
      </c>
      <c r="B13" s="47" t="s">
        <v>70</v>
      </c>
      <c r="C13" s="47" t="s">
        <v>21</v>
      </c>
      <c r="D13" s="47" t="s">
        <v>22</v>
      </c>
      <c r="E13" s="47" t="s">
        <v>32</v>
      </c>
      <c r="F13" s="47" t="s">
        <v>31</v>
      </c>
      <c r="G13" s="47" t="s">
        <v>23</v>
      </c>
      <c r="H13" s="47" t="s">
        <v>101</v>
      </c>
      <c r="I13" s="47"/>
      <c r="J13" s="47"/>
      <c r="K13" s="47"/>
      <c r="L13" s="47"/>
      <c r="M13" s="47"/>
      <c r="N13" s="48"/>
    </row>
    <row r="14" spans="1:14" s="49" customFormat="1" x14ac:dyDescent="0.25">
      <c r="A14" s="47" t="s">
        <v>19</v>
      </c>
      <c r="B14" s="47" t="s">
        <v>3</v>
      </c>
      <c r="C14" s="47" t="s">
        <v>19</v>
      </c>
      <c r="D14" s="47">
        <v>0</v>
      </c>
      <c r="E14" s="47"/>
      <c r="F14" s="47"/>
      <c r="G14" s="47"/>
      <c r="H14" s="47"/>
      <c r="I14" s="47">
        <v>8</v>
      </c>
      <c r="J14" s="47">
        <f>SUM(D14:H14)</f>
        <v>0</v>
      </c>
      <c r="K14" s="47">
        <v>3</v>
      </c>
      <c r="L14" s="47">
        <f>I14*K14</f>
        <v>24</v>
      </c>
      <c r="M14" s="47">
        <f>J14*K14</f>
        <v>0</v>
      </c>
      <c r="N14" s="48"/>
    </row>
    <row r="15" spans="1:14" s="41" customFormat="1" ht="96" customHeight="1" x14ac:dyDescent="0.25">
      <c r="A15" s="39" t="s">
        <v>117</v>
      </c>
      <c r="B15" s="35" t="s">
        <v>70</v>
      </c>
      <c r="C15" s="35" t="s">
        <v>110</v>
      </c>
      <c r="D15" s="39" t="s">
        <v>94</v>
      </c>
      <c r="E15" s="39" t="s">
        <v>96</v>
      </c>
      <c r="F15" s="50" t="s">
        <v>97</v>
      </c>
      <c r="G15" s="51" t="s">
        <v>95</v>
      </c>
      <c r="H15" s="39" t="s">
        <v>98</v>
      </c>
      <c r="I15" s="39"/>
      <c r="J15" s="35"/>
      <c r="K15" s="35"/>
      <c r="L15" s="35"/>
      <c r="M15" s="35"/>
      <c r="N15" s="40"/>
    </row>
    <row r="16" spans="1:14" s="41" customFormat="1" x14ac:dyDescent="0.25">
      <c r="A16" s="39" t="s">
        <v>19</v>
      </c>
      <c r="B16" s="39" t="s">
        <v>3</v>
      </c>
      <c r="C16" s="39" t="s">
        <v>19</v>
      </c>
      <c r="D16" s="39">
        <v>0</v>
      </c>
      <c r="E16" s="39"/>
      <c r="F16" s="39"/>
      <c r="G16" s="39"/>
      <c r="H16" s="39"/>
      <c r="I16" s="39">
        <v>8</v>
      </c>
      <c r="J16" s="35">
        <f>SUM(D16:H16)</f>
        <v>0</v>
      </c>
      <c r="K16" s="35">
        <v>3</v>
      </c>
      <c r="L16" s="35">
        <f>I16*K16</f>
        <v>24</v>
      </c>
      <c r="M16" s="35">
        <f>J16*K16</f>
        <v>0</v>
      </c>
      <c r="N16" s="40"/>
    </row>
    <row r="17" spans="1:14" s="49" customFormat="1" ht="122.5" x14ac:dyDescent="0.25">
      <c r="A17" s="47" t="s">
        <v>118</v>
      </c>
      <c r="B17" s="47" t="s">
        <v>70</v>
      </c>
      <c r="C17" s="47" t="s">
        <v>41</v>
      </c>
      <c r="D17" s="47" t="s">
        <v>18</v>
      </c>
      <c r="E17" s="47" t="s">
        <v>42</v>
      </c>
      <c r="F17" s="47" t="s">
        <v>67</v>
      </c>
      <c r="G17" s="47" t="s">
        <v>63</v>
      </c>
      <c r="H17" s="47" t="s">
        <v>43</v>
      </c>
      <c r="I17" s="47"/>
      <c r="J17" s="47"/>
      <c r="K17" s="47"/>
      <c r="L17" s="47"/>
      <c r="M17" s="47"/>
      <c r="N17" s="48"/>
    </row>
    <row r="18" spans="1:14" s="49" customFormat="1" x14ac:dyDescent="0.25">
      <c r="A18" s="47" t="s">
        <v>19</v>
      </c>
      <c r="B18" s="47" t="s">
        <v>3</v>
      </c>
      <c r="C18" s="47" t="s">
        <v>19</v>
      </c>
      <c r="D18" s="47">
        <v>0</v>
      </c>
      <c r="E18" s="47"/>
      <c r="F18" s="47"/>
      <c r="G18" s="47"/>
      <c r="H18" s="47"/>
      <c r="I18" s="47">
        <v>8</v>
      </c>
      <c r="J18" s="47">
        <f>SUM(D18:H18)</f>
        <v>0</v>
      </c>
      <c r="K18" s="47">
        <v>6</v>
      </c>
      <c r="L18" s="47">
        <f>I18*K18</f>
        <v>48</v>
      </c>
      <c r="M18" s="47">
        <f>J18*K18</f>
        <v>0</v>
      </c>
      <c r="N18" s="48"/>
    </row>
    <row r="19" spans="1:14" s="49" customFormat="1" ht="87.5" x14ac:dyDescent="0.25">
      <c r="A19" s="47" t="s">
        <v>119</v>
      </c>
      <c r="B19" s="47" t="s">
        <v>70</v>
      </c>
      <c r="C19" s="47" t="s">
        <v>44</v>
      </c>
      <c r="D19" s="47" t="s">
        <v>18</v>
      </c>
      <c r="E19" s="47" t="s">
        <v>45</v>
      </c>
      <c r="F19" s="47" t="s">
        <v>46</v>
      </c>
      <c r="G19" s="47" t="s">
        <v>68</v>
      </c>
      <c r="H19" s="47" t="s">
        <v>48</v>
      </c>
      <c r="I19" s="47"/>
      <c r="J19" s="47"/>
      <c r="K19" s="47"/>
      <c r="L19" s="47"/>
      <c r="M19" s="47"/>
      <c r="N19" s="48" t="s">
        <v>69</v>
      </c>
    </row>
    <row r="20" spans="1:14" s="49" customFormat="1" x14ac:dyDescent="0.25">
      <c r="A20" s="47" t="s">
        <v>19</v>
      </c>
      <c r="B20" s="47" t="s">
        <v>3</v>
      </c>
      <c r="C20" s="47" t="s">
        <v>19</v>
      </c>
      <c r="D20" s="47">
        <v>0</v>
      </c>
      <c r="E20" s="47"/>
      <c r="F20" s="47"/>
      <c r="G20" s="47"/>
      <c r="H20" s="47"/>
      <c r="I20" s="47">
        <v>8</v>
      </c>
      <c r="J20" s="47">
        <f>SUM(D20:H20)</f>
        <v>0</v>
      </c>
      <c r="K20" s="47">
        <v>6</v>
      </c>
      <c r="L20" s="47">
        <f>I20*K20</f>
        <v>48</v>
      </c>
      <c r="M20" s="47">
        <f>J20*K20</f>
        <v>0</v>
      </c>
      <c r="N20" s="48"/>
    </row>
    <row r="21" spans="1:14" s="49" customFormat="1" ht="87.5" x14ac:dyDescent="0.25">
      <c r="A21" s="47" t="s">
        <v>120</v>
      </c>
      <c r="B21" s="47" t="s">
        <v>70</v>
      </c>
      <c r="C21" s="47" t="s">
        <v>182</v>
      </c>
      <c r="D21" s="47" t="s">
        <v>18</v>
      </c>
      <c r="E21" s="47" t="s">
        <v>183</v>
      </c>
      <c r="F21" s="47" t="s">
        <v>184</v>
      </c>
      <c r="G21" s="47" t="s">
        <v>185</v>
      </c>
      <c r="H21" s="47" t="s">
        <v>5</v>
      </c>
      <c r="I21" s="47"/>
      <c r="J21" s="47"/>
      <c r="K21" s="47"/>
      <c r="L21" s="47"/>
      <c r="M21" s="47"/>
      <c r="N21" s="48"/>
    </row>
    <row r="22" spans="1:14" s="49" customFormat="1" x14ac:dyDescent="0.25">
      <c r="A22" s="47" t="s">
        <v>19</v>
      </c>
      <c r="B22" s="47" t="s">
        <v>3</v>
      </c>
      <c r="C22" s="47" t="s">
        <v>19</v>
      </c>
      <c r="D22" s="47">
        <v>0</v>
      </c>
      <c r="E22" s="47"/>
      <c r="F22" s="47"/>
      <c r="G22" s="47"/>
      <c r="H22" s="47" t="s">
        <v>5</v>
      </c>
      <c r="I22" s="47">
        <v>8</v>
      </c>
      <c r="J22" s="47">
        <f>SUM(D22:H22)</f>
        <v>0</v>
      </c>
      <c r="K22" s="47">
        <v>4</v>
      </c>
      <c r="L22" s="47">
        <f>I22*K22</f>
        <v>32</v>
      </c>
      <c r="M22" s="47">
        <f>J22*K22</f>
        <v>0</v>
      </c>
      <c r="N22" s="48"/>
    </row>
    <row r="23" spans="1:14" s="42" customFormat="1" ht="105" x14ac:dyDescent="0.25">
      <c r="A23" s="35" t="s">
        <v>121</v>
      </c>
      <c r="B23" s="35" t="s">
        <v>70</v>
      </c>
      <c r="C23" s="35" t="s">
        <v>38</v>
      </c>
      <c r="D23" s="35" t="s">
        <v>18</v>
      </c>
      <c r="E23" s="35" t="s">
        <v>39</v>
      </c>
      <c r="F23" s="35" t="s">
        <v>178</v>
      </c>
      <c r="G23" s="35" t="s">
        <v>103</v>
      </c>
      <c r="H23" s="52" t="s">
        <v>179</v>
      </c>
      <c r="I23" s="35"/>
      <c r="J23" s="35"/>
      <c r="K23" s="35"/>
      <c r="L23" s="35"/>
      <c r="M23" s="35"/>
      <c r="N23" s="36"/>
    </row>
    <row r="24" spans="1:14" s="42" customFormat="1" x14ac:dyDescent="0.25">
      <c r="A24" s="35" t="s">
        <v>19</v>
      </c>
      <c r="B24" s="35" t="s">
        <v>3</v>
      </c>
      <c r="C24" s="35" t="s">
        <v>19</v>
      </c>
      <c r="D24" s="35">
        <v>0</v>
      </c>
      <c r="E24" s="35"/>
      <c r="F24" s="35"/>
      <c r="G24" s="35"/>
      <c r="H24" s="35"/>
      <c r="I24" s="35">
        <v>8</v>
      </c>
      <c r="J24" s="35">
        <f>SUM(D24:H24)</f>
        <v>0</v>
      </c>
      <c r="K24" s="35">
        <v>7</v>
      </c>
      <c r="L24" s="35">
        <f>I24*K24</f>
        <v>56</v>
      </c>
      <c r="M24" s="35">
        <f>J24*K24</f>
        <v>0</v>
      </c>
      <c r="N24" s="36"/>
    </row>
    <row r="25" spans="1:14" s="55" customFormat="1" ht="52.5" x14ac:dyDescent="0.25">
      <c r="A25" s="53" t="s">
        <v>122</v>
      </c>
      <c r="B25" s="53" t="s">
        <v>70</v>
      </c>
      <c r="C25" s="53" t="s">
        <v>40</v>
      </c>
      <c r="D25" s="53" t="s">
        <v>18</v>
      </c>
      <c r="E25" s="53" t="s">
        <v>106</v>
      </c>
      <c r="F25" s="53" t="s">
        <v>107</v>
      </c>
      <c r="G25" s="53" t="s">
        <v>104</v>
      </c>
      <c r="H25" s="53" t="s">
        <v>105</v>
      </c>
      <c r="I25" s="53"/>
      <c r="J25" s="53"/>
      <c r="K25" s="53"/>
      <c r="L25" s="53"/>
      <c r="M25" s="53"/>
      <c r="N25" s="54" t="s">
        <v>108</v>
      </c>
    </row>
    <row r="26" spans="1:14" s="55" customFormat="1" x14ac:dyDescent="0.25">
      <c r="A26" s="53" t="s">
        <v>19</v>
      </c>
      <c r="B26" s="53" t="s">
        <v>3</v>
      </c>
      <c r="C26" s="53" t="s">
        <v>19</v>
      </c>
      <c r="D26" s="53">
        <v>0</v>
      </c>
      <c r="E26" s="53"/>
      <c r="F26" s="53"/>
      <c r="G26" s="53"/>
      <c r="H26" s="53"/>
      <c r="I26" s="53">
        <v>8</v>
      </c>
      <c r="J26" s="53">
        <f>SUM(D26:H26)</f>
        <v>0</v>
      </c>
      <c r="K26" s="53">
        <v>8</v>
      </c>
      <c r="L26" s="53">
        <f>I26*K26</f>
        <v>64</v>
      </c>
      <c r="M26" s="53">
        <f>J26*K26</f>
        <v>0</v>
      </c>
      <c r="N26" s="54"/>
    </row>
    <row r="27" spans="1:14" s="42" customFormat="1" ht="87.5" x14ac:dyDescent="0.25">
      <c r="A27" s="35" t="s">
        <v>123</v>
      </c>
      <c r="B27" s="35" t="s">
        <v>70</v>
      </c>
      <c r="C27" s="35" t="s">
        <v>62</v>
      </c>
      <c r="D27" s="35" t="s">
        <v>47</v>
      </c>
      <c r="E27" s="35" t="s">
        <v>189</v>
      </c>
      <c r="F27" s="35" t="s">
        <v>190</v>
      </c>
      <c r="G27" s="35" t="s">
        <v>191</v>
      </c>
      <c r="H27" s="35" t="s">
        <v>192</v>
      </c>
      <c r="I27" s="35"/>
      <c r="J27" s="35"/>
      <c r="K27" s="35"/>
      <c r="L27" s="35"/>
      <c r="M27" s="35"/>
      <c r="N27" s="36"/>
    </row>
    <row r="28" spans="1:14" s="42" customFormat="1" x14ac:dyDescent="0.25">
      <c r="A28" s="35" t="s">
        <v>19</v>
      </c>
      <c r="B28" s="35" t="s">
        <v>3</v>
      </c>
      <c r="C28" s="35" t="s">
        <v>19</v>
      </c>
      <c r="D28" s="35">
        <v>0</v>
      </c>
      <c r="E28" s="35"/>
      <c r="F28" s="35"/>
      <c r="G28" s="35"/>
      <c r="H28" s="35"/>
      <c r="I28" s="35">
        <v>8</v>
      </c>
      <c r="J28" s="35">
        <f>SUM(D28:H28)</f>
        <v>0</v>
      </c>
      <c r="K28" s="35">
        <v>7</v>
      </c>
      <c r="L28" s="35">
        <f>I28*K28</f>
        <v>56</v>
      </c>
      <c r="M28" s="35">
        <f>J28*K28</f>
        <v>0</v>
      </c>
      <c r="N28" s="36"/>
    </row>
    <row r="39" spans="1:13" ht="18.75" customHeight="1" x14ac:dyDescent="0.35"/>
    <row r="40" spans="1:13" x14ac:dyDescent="0.35">
      <c r="A40" s="78" t="s">
        <v>93</v>
      </c>
      <c r="B40" s="69"/>
      <c r="C40" s="69"/>
      <c r="D40" s="69"/>
      <c r="E40" s="69"/>
      <c r="K40" s="8">
        <v>0.216947</v>
      </c>
      <c r="L40" s="34" t="e">
        <f>SUM(L3:L28)*K40</f>
        <v>#REF!</v>
      </c>
      <c r="M40" s="12" t="e">
        <f>SUM(M3:M28)*K40</f>
        <v>#REF!</v>
      </c>
    </row>
    <row r="42" spans="1:13" ht="18" x14ac:dyDescent="0.4">
      <c r="A42" s="79" t="s">
        <v>12</v>
      </c>
      <c r="B42" s="79"/>
      <c r="C42" s="79"/>
      <c r="D42" s="79"/>
      <c r="E42" s="79"/>
      <c r="M42" s="23" t="e">
        <f>M40/L40</f>
        <v>#REF!</v>
      </c>
    </row>
  </sheetData>
  <mergeCells count="4">
    <mergeCell ref="D2:H2"/>
    <mergeCell ref="A1:N1"/>
    <mergeCell ref="A40:E40"/>
    <mergeCell ref="A42:E42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4" orientation="landscape" verticalDpi="300"/>
  <headerFooter alignWithMargins="0">
    <oddHeader>&amp;C&amp;"Arial,Bold"&amp;14FPS Registration System
Training General</oddHeader>
    <oddFooter>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Normal="100" workbookViewId="0">
      <selection activeCell="C3" sqref="C3"/>
    </sheetView>
  </sheetViews>
  <sheetFormatPr defaultColWidth="9.1796875" defaultRowHeight="17.5" x14ac:dyDescent="0.35"/>
  <cols>
    <col min="1" max="1" width="11.453125" style="8" customWidth="1"/>
    <col min="2" max="2" width="19.81640625" style="8" customWidth="1"/>
    <col min="3" max="3" width="17.81640625" style="8" customWidth="1"/>
    <col min="4" max="4" width="25.81640625" style="8" customWidth="1"/>
    <col min="5" max="5" width="23.81640625" style="8" customWidth="1"/>
    <col min="6" max="6" width="21.7265625" style="8" customWidth="1"/>
    <col min="7" max="7" width="23" style="8" customWidth="1"/>
    <col min="8" max="8" width="23.81640625" style="8" customWidth="1"/>
    <col min="9" max="9" width="12.453125" style="8" customWidth="1"/>
    <col min="10" max="10" width="12.26953125" style="8" bestFit="1" customWidth="1"/>
    <col min="11" max="12" width="11.453125" style="8" customWidth="1"/>
    <col min="13" max="13" width="13.1796875" style="8" customWidth="1"/>
    <col min="14" max="14" width="75" style="27" customWidth="1"/>
    <col min="15" max="16384" width="9.1796875" style="11"/>
  </cols>
  <sheetData>
    <row r="1" spans="1:14" s="9" customFormat="1" ht="75" customHeight="1" x14ac:dyDescent="0.25">
      <c r="A1" s="80" t="s">
        <v>132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9" customFormat="1" ht="69" customHeight="1" x14ac:dyDescent="0.25">
      <c r="A2" s="7" t="s">
        <v>0</v>
      </c>
      <c r="B2" s="7" t="s">
        <v>1</v>
      </c>
      <c r="C2" s="7" t="s">
        <v>2</v>
      </c>
      <c r="D2" s="75" t="s">
        <v>7</v>
      </c>
      <c r="E2" s="75"/>
      <c r="F2" s="75"/>
      <c r="G2" s="75"/>
      <c r="H2" s="75"/>
      <c r="I2" s="7" t="s">
        <v>8</v>
      </c>
      <c r="J2" s="7" t="s">
        <v>3</v>
      </c>
      <c r="K2" s="7" t="s">
        <v>4</v>
      </c>
      <c r="L2" s="7" t="s">
        <v>9</v>
      </c>
      <c r="M2" s="7" t="s">
        <v>13</v>
      </c>
      <c r="N2" s="7" t="s">
        <v>33</v>
      </c>
    </row>
    <row r="3" spans="1:14" s="59" customFormat="1" ht="121.5" customHeight="1" x14ac:dyDescent="0.25">
      <c r="A3" s="57" t="s">
        <v>133</v>
      </c>
      <c r="B3" s="57" t="s">
        <v>70</v>
      </c>
      <c r="C3" s="57" t="s">
        <v>71</v>
      </c>
      <c r="D3" s="57" t="s">
        <v>18</v>
      </c>
      <c r="E3" s="57" t="s">
        <v>72</v>
      </c>
      <c r="F3" s="57" t="s">
        <v>73</v>
      </c>
      <c r="G3" s="57" t="s">
        <v>74</v>
      </c>
      <c r="H3" s="57" t="s">
        <v>75</v>
      </c>
      <c r="I3" s="57"/>
      <c r="J3" s="57"/>
      <c r="K3" s="57"/>
      <c r="L3" s="57"/>
      <c r="M3" s="57"/>
      <c r="N3" s="58"/>
    </row>
    <row r="4" spans="1:14" s="59" customFormat="1" ht="37.5" customHeight="1" x14ac:dyDescent="0.25">
      <c r="A4" s="57"/>
      <c r="B4" s="57" t="s">
        <v>3</v>
      </c>
      <c r="C4" s="57" t="s">
        <v>19</v>
      </c>
      <c r="D4" s="57">
        <v>0</v>
      </c>
      <c r="E4" s="57" t="e">
        <f>[1]General!$E$9</f>
        <v>#REF!</v>
      </c>
      <c r="F4" s="57" t="e">
        <f>[1]General!$F$9</f>
        <v>#REF!</v>
      </c>
      <c r="G4" s="57" t="e">
        <f>[1]General!$G$9</f>
        <v>#REF!</v>
      </c>
      <c r="H4" s="57" t="e">
        <f>[1]General!$H$9</f>
        <v>#REF!</v>
      </c>
      <c r="I4" s="57" t="e">
        <f>[1]General!$I$9</f>
        <v>#REF!</v>
      </c>
      <c r="J4" s="57" t="e">
        <f>SUM(D4:H4)</f>
        <v>#REF!</v>
      </c>
      <c r="K4" s="57" t="e">
        <f>[1]General!$K$9</f>
        <v>#REF!</v>
      </c>
      <c r="L4" s="57" t="e">
        <f>I4*K4</f>
        <v>#REF!</v>
      </c>
      <c r="M4" s="57" t="e">
        <f>J4*K4</f>
        <v>#REF!</v>
      </c>
      <c r="N4" s="36" t="s">
        <v>84</v>
      </c>
    </row>
    <row r="5" spans="1:14" s="62" customFormat="1" ht="105" x14ac:dyDescent="0.25">
      <c r="A5" s="60" t="s">
        <v>134</v>
      </c>
      <c r="B5" s="60" t="s">
        <v>70</v>
      </c>
      <c r="C5" s="60" t="s">
        <v>159</v>
      </c>
      <c r="D5" s="60" t="s">
        <v>20</v>
      </c>
      <c r="E5" s="60" t="s">
        <v>77</v>
      </c>
      <c r="F5" s="60" t="s">
        <v>78</v>
      </c>
      <c r="G5" s="60" t="s">
        <v>100</v>
      </c>
      <c r="H5" s="60" t="s">
        <v>129</v>
      </c>
      <c r="I5" s="60"/>
      <c r="J5" s="60"/>
      <c r="K5" s="60"/>
      <c r="L5" s="60"/>
      <c r="M5" s="60"/>
      <c r="N5" s="61"/>
    </row>
    <row r="6" spans="1:14" s="62" customFormat="1" ht="35" x14ac:dyDescent="0.25">
      <c r="A6" s="60" t="s">
        <v>19</v>
      </c>
      <c r="B6" s="60" t="s">
        <v>3</v>
      </c>
      <c r="C6" s="60" t="s">
        <v>19</v>
      </c>
      <c r="D6" s="60">
        <v>0</v>
      </c>
      <c r="E6" s="60" t="e">
        <f>[1]General!$E$16</f>
        <v>#REF!</v>
      </c>
      <c r="F6" s="60" t="e">
        <f>[1]General!$F$16</f>
        <v>#REF!</v>
      </c>
      <c r="G6" s="60" t="e">
        <f>[1]General!$G$16</f>
        <v>#REF!</v>
      </c>
      <c r="H6" s="60" t="e">
        <f>[1]General!$H$16</f>
        <v>#REF!</v>
      </c>
      <c r="I6" s="60" t="e">
        <f>[1]General!$I$16</f>
        <v>#REF!</v>
      </c>
      <c r="J6" s="60" t="e">
        <f>SUM(D6:H6)</f>
        <v>#REF!</v>
      </c>
      <c r="K6" s="60" t="e">
        <f>[1]General!$K$16</f>
        <v>#REF!</v>
      </c>
      <c r="L6" s="60" t="e">
        <f>I6*K6</f>
        <v>#REF!</v>
      </c>
      <c r="M6" s="60" t="e">
        <f>J6*K6</f>
        <v>#REF!</v>
      </c>
      <c r="N6" s="48" t="s">
        <v>84</v>
      </c>
    </row>
    <row r="7" spans="1:14" s="42" customFormat="1" ht="122.5" x14ac:dyDescent="0.25">
      <c r="A7" s="35" t="s">
        <v>135</v>
      </c>
      <c r="B7" s="35" t="s">
        <v>70</v>
      </c>
      <c r="C7" s="35" t="s">
        <v>79</v>
      </c>
      <c r="D7" s="35" t="s">
        <v>80</v>
      </c>
      <c r="E7" s="35" t="s">
        <v>160</v>
      </c>
      <c r="F7" s="35" t="s">
        <v>161</v>
      </c>
      <c r="G7" s="35" t="s">
        <v>82</v>
      </c>
      <c r="H7" s="35" t="s">
        <v>83</v>
      </c>
      <c r="I7" s="35"/>
      <c r="J7" s="35"/>
      <c r="K7" s="35"/>
      <c r="L7" s="35"/>
      <c r="M7" s="35"/>
      <c r="N7" s="58"/>
    </row>
    <row r="8" spans="1:14" s="41" customFormat="1" ht="37.5" customHeight="1" x14ac:dyDescent="0.25">
      <c r="A8" s="39"/>
      <c r="B8" s="39" t="s">
        <v>3</v>
      </c>
      <c r="C8" s="39" t="s">
        <v>19</v>
      </c>
      <c r="D8" s="39">
        <v>0</v>
      </c>
      <c r="E8" s="39" t="e">
        <f>[1]General!$E$23</f>
        <v>#REF!</v>
      </c>
      <c r="F8" s="39" t="e">
        <f>[1]General!$F$23</f>
        <v>#REF!</v>
      </c>
      <c r="G8" s="39" t="e">
        <f>[1]General!$G$23</f>
        <v>#REF!</v>
      </c>
      <c r="H8" s="39" t="e">
        <f>[1]General!$H$23</f>
        <v>#REF!</v>
      </c>
      <c r="I8" s="39" t="e">
        <f>[1]General!$I$23</f>
        <v>#REF!</v>
      </c>
      <c r="J8" s="35" t="e">
        <f>SUM(D8:H8)</f>
        <v>#REF!</v>
      </c>
      <c r="K8" s="35" t="e">
        <f>[1]General!$K$23</f>
        <v>#REF!</v>
      </c>
      <c r="L8" s="35" t="e">
        <f>I8*K8</f>
        <v>#REF!</v>
      </c>
      <c r="M8" s="35" t="e">
        <f>J8*K8</f>
        <v>#REF!</v>
      </c>
      <c r="N8" s="36" t="s">
        <v>84</v>
      </c>
    </row>
    <row r="9" spans="1:14" s="42" customFormat="1" ht="55.5" customHeight="1" x14ac:dyDescent="0.25">
      <c r="A9" s="35" t="s">
        <v>142</v>
      </c>
      <c r="B9" s="35" t="s">
        <v>70</v>
      </c>
      <c r="C9" s="35" t="s">
        <v>162</v>
      </c>
      <c r="D9" s="35" t="s">
        <v>18</v>
      </c>
      <c r="E9" s="35" t="s">
        <v>163</v>
      </c>
      <c r="F9" s="35" t="s">
        <v>85</v>
      </c>
      <c r="G9" s="35" t="s">
        <v>164</v>
      </c>
      <c r="H9" s="35" t="s">
        <v>165</v>
      </c>
      <c r="I9" s="35"/>
      <c r="J9" s="35"/>
      <c r="K9" s="35"/>
      <c r="L9" s="35"/>
      <c r="M9" s="35"/>
      <c r="N9" s="58"/>
    </row>
    <row r="10" spans="1:14" s="41" customFormat="1" ht="36" customHeight="1" x14ac:dyDescent="0.25">
      <c r="A10" s="39"/>
      <c r="B10" s="39" t="s">
        <v>3</v>
      </c>
      <c r="C10" s="39" t="s">
        <v>19</v>
      </c>
      <c r="D10" s="39">
        <v>0</v>
      </c>
      <c r="E10" s="39" t="e">
        <f>[1]General!$E$30</f>
        <v>#REF!</v>
      </c>
      <c r="F10" s="39" t="e">
        <f>[1]General!$F$30</f>
        <v>#REF!</v>
      </c>
      <c r="G10" s="39" t="e">
        <f>[1]General!$G$30</f>
        <v>#REF!</v>
      </c>
      <c r="H10" s="39" t="e">
        <f>[1]General!$H$30</f>
        <v>#REF!</v>
      </c>
      <c r="I10" s="39" t="e">
        <f>[1]General!$I$30</f>
        <v>#REF!</v>
      </c>
      <c r="J10" s="35" t="e">
        <f>SUM(D10:H10)</f>
        <v>#REF!</v>
      </c>
      <c r="K10" s="35" t="e">
        <f>[1]General!$K$30</f>
        <v>#REF!</v>
      </c>
      <c r="L10" s="35" t="e">
        <f>I10*K10</f>
        <v>#REF!</v>
      </c>
      <c r="M10" s="35" t="e">
        <f>J10*K10</f>
        <v>#REF!</v>
      </c>
      <c r="N10" s="36" t="s">
        <v>84</v>
      </c>
    </row>
    <row r="11" spans="1:14" s="42" customFormat="1" ht="73.5" customHeight="1" x14ac:dyDescent="0.25">
      <c r="A11" s="35" t="s">
        <v>143</v>
      </c>
      <c r="B11" s="35" t="s">
        <v>70</v>
      </c>
      <c r="C11" s="35" t="s">
        <v>166</v>
      </c>
      <c r="D11" s="35" t="s">
        <v>167</v>
      </c>
      <c r="E11" s="35" t="s">
        <v>168</v>
      </c>
      <c r="F11" s="35" t="s">
        <v>169</v>
      </c>
      <c r="G11" s="35" t="s">
        <v>170</v>
      </c>
      <c r="H11" s="35" t="s">
        <v>171</v>
      </c>
      <c r="I11" s="35"/>
      <c r="J11" s="35"/>
      <c r="K11" s="35"/>
      <c r="L11" s="35"/>
      <c r="M11" s="35"/>
      <c r="N11" s="58"/>
    </row>
    <row r="12" spans="1:14" s="41" customFormat="1" ht="42.75" customHeight="1" x14ac:dyDescent="0.25">
      <c r="A12" s="39"/>
      <c r="B12" s="39" t="s">
        <v>3</v>
      </c>
      <c r="C12" s="39" t="s">
        <v>19</v>
      </c>
      <c r="D12" s="39">
        <v>0</v>
      </c>
      <c r="E12" s="39" t="e">
        <f>[1]General!$E$39</f>
        <v>#REF!</v>
      </c>
      <c r="F12" s="39" t="e">
        <f>[1]General!$F$39</f>
        <v>#REF!</v>
      </c>
      <c r="G12" s="39" t="e">
        <f>[1]General!$G$39</f>
        <v>#REF!</v>
      </c>
      <c r="H12" s="39" t="e">
        <f>[1]General!$H$39</f>
        <v>#REF!</v>
      </c>
      <c r="I12" s="39" t="e">
        <f>[1]General!$I$39</f>
        <v>#REF!</v>
      </c>
      <c r="J12" s="35" t="e">
        <f>SUM(D12:H12)</f>
        <v>#REF!</v>
      </c>
      <c r="K12" s="35" t="e">
        <f>[1]General!$K$39</f>
        <v>#REF!</v>
      </c>
      <c r="L12" s="35" t="e">
        <f>I12*K12</f>
        <v>#REF!</v>
      </c>
      <c r="M12" s="35" t="e">
        <f>J12*K12</f>
        <v>#REF!</v>
      </c>
      <c r="N12" s="36" t="s">
        <v>84</v>
      </c>
    </row>
    <row r="13" spans="1:14" s="62" customFormat="1" ht="70" x14ac:dyDescent="0.25">
      <c r="A13" s="60" t="s">
        <v>149</v>
      </c>
      <c r="B13" s="60" t="s">
        <v>70</v>
      </c>
      <c r="C13" s="60" t="s">
        <v>136</v>
      </c>
      <c r="D13" s="60" t="s">
        <v>137</v>
      </c>
      <c r="E13" s="60" t="s">
        <v>138</v>
      </c>
      <c r="F13" s="60" t="s">
        <v>139</v>
      </c>
      <c r="G13" s="60" t="s">
        <v>140</v>
      </c>
      <c r="H13" s="60" t="s">
        <v>141</v>
      </c>
      <c r="I13" s="60"/>
      <c r="J13" s="60"/>
      <c r="K13" s="60"/>
      <c r="L13" s="60"/>
      <c r="M13" s="60"/>
      <c r="N13" s="61"/>
    </row>
    <row r="14" spans="1:14" s="62" customFormat="1" x14ac:dyDescent="0.25">
      <c r="A14" s="60" t="s">
        <v>19</v>
      </c>
      <c r="B14" s="60" t="s">
        <v>3</v>
      </c>
      <c r="C14" s="60" t="s">
        <v>19</v>
      </c>
      <c r="D14" s="60">
        <v>0</v>
      </c>
      <c r="E14" s="60"/>
      <c r="F14" s="63"/>
      <c r="G14" s="60"/>
      <c r="H14" s="60"/>
      <c r="I14" s="60">
        <v>8</v>
      </c>
      <c r="J14" s="60">
        <f>SUM(D14:H14)</f>
        <v>0</v>
      </c>
      <c r="K14" s="60">
        <v>6</v>
      </c>
      <c r="L14" s="60">
        <f>I14*K14</f>
        <v>48</v>
      </c>
      <c r="M14" s="60">
        <f>J14*K14</f>
        <v>0</v>
      </c>
      <c r="N14" s="61"/>
    </row>
    <row r="15" spans="1:14" s="62" customFormat="1" ht="52.5" x14ac:dyDescent="0.25">
      <c r="A15" s="60" t="s">
        <v>154</v>
      </c>
      <c r="B15" s="60" t="s">
        <v>70</v>
      </c>
      <c r="C15" s="60" t="s">
        <v>144</v>
      </c>
      <c r="D15" s="60" t="s">
        <v>18</v>
      </c>
      <c r="E15" s="60" t="s">
        <v>145</v>
      </c>
      <c r="F15" s="60" t="s">
        <v>146</v>
      </c>
      <c r="G15" s="60" t="s">
        <v>147</v>
      </c>
      <c r="H15" s="60" t="s">
        <v>148</v>
      </c>
      <c r="I15" s="60"/>
      <c r="J15" s="60"/>
      <c r="K15" s="60"/>
      <c r="L15" s="60"/>
      <c r="M15" s="60"/>
      <c r="N15" s="61"/>
    </row>
    <row r="16" spans="1:14" s="62" customFormat="1" x14ac:dyDescent="0.25">
      <c r="A16" s="60" t="s">
        <v>19</v>
      </c>
      <c r="B16" s="60" t="s">
        <v>3</v>
      </c>
      <c r="C16" s="60" t="s">
        <v>19</v>
      </c>
      <c r="D16" s="60">
        <v>0</v>
      </c>
      <c r="E16" s="60"/>
      <c r="F16" s="60"/>
      <c r="G16" s="60"/>
      <c r="H16" s="60"/>
      <c r="I16" s="60">
        <v>8</v>
      </c>
      <c r="J16" s="60">
        <f>SUM(D16:H16)</f>
        <v>0</v>
      </c>
      <c r="K16" s="60">
        <v>3</v>
      </c>
      <c r="L16" s="60">
        <f>I16*K16</f>
        <v>24</v>
      </c>
      <c r="M16" s="60">
        <f>J16*K16</f>
        <v>0</v>
      </c>
      <c r="N16" s="61"/>
    </row>
    <row r="17" spans="1:14" s="62" customFormat="1" ht="96" customHeight="1" x14ac:dyDescent="0.25">
      <c r="A17" s="60" t="s">
        <v>155</v>
      </c>
      <c r="B17" s="60" t="s">
        <v>70</v>
      </c>
      <c r="C17" s="60" t="s">
        <v>186</v>
      </c>
      <c r="D17" s="60" t="s">
        <v>18</v>
      </c>
      <c r="E17" s="60" t="s">
        <v>150</v>
      </c>
      <c r="F17" s="64" t="s">
        <v>151</v>
      </c>
      <c r="G17" s="63" t="s">
        <v>152</v>
      </c>
      <c r="H17" s="60" t="s">
        <v>153</v>
      </c>
      <c r="I17" s="60"/>
      <c r="J17" s="60"/>
      <c r="K17" s="60"/>
      <c r="L17" s="60"/>
      <c r="M17" s="60"/>
      <c r="N17" s="61"/>
    </row>
    <row r="18" spans="1:14" s="62" customFormat="1" x14ac:dyDescent="0.25">
      <c r="A18" s="60" t="s">
        <v>19</v>
      </c>
      <c r="B18" s="60" t="s">
        <v>3</v>
      </c>
      <c r="C18" s="60" t="s">
        <v>19</v>
      </c>
      <c r="D18" s="60">
        <v>0</v>
      </c>
      <c r="E18" s="60"/>
      <c r="F18" s="60"/>
      <c r="G18" s="60"/>
      <c r="H18" s="60"/>
      <c r="I18" s="60">
        <v>8</v>
      </c>
      <c r="J18" s="60">
        <f>SUM(D18:H18)</f>
        <v>0</v>
      </c>
      <c r="K18" s="60">
        <v>3</v>
      </c>
      <c r="L18" s="60">
        <f>I18*K18</f>
        <v>24</v>
      </c>
      <c r="M18" s="60">
        <f>J18*K18</f>
        <v>0</v>
      </c>
      <c r="N18" s="61"/>
    </row>
    <row r="19" spans="1:14" s="59" customFormat="1" ht="70" x14ac:dyDescent="0.25">
      <c r="A19" s="57" t="s">
        <v>172</v>
      </c>
      <c r="B19" s="57" t="s">
        <v>70</v>
      </c>
      <c r="C19" s="57" t="s">
        <v>156</v>
      </c>
      <c r="D19" s="57" t="s">
        <v>157</v>
      </c>
      <c r="E19" s="57" t="s">
        <v>158</v>
      </c>
      <c r="F19" s="57" t="s">
        <v>5</v>
      </c>
      <c r="G19" s="57" t="s">
        <v>5</v>
      </c>
      <c r="H19" s="65" t="s">
        <v>5</v>
      </c>
      <c r="I19" s="57"/>
      <c r="J19" s="57"/>
      <c r="K19" s="57"/>
      <c r="L19" s="57"/>
      <c r="M19" s="57"/>
      <c r="N19" s="58"/>
    </row>
    <row r="20" spans="1:14" s="59" customFormat="1" x14ac:dyDescent="0.25">
      <c r="A20" s="57" t="s">
        <v>19</v>
      </c>
      <c r="B20" s="57" t="s">
        <v>3</v>
      </c>
      <c r="C20" s="57" t="s">
        <v>19</v>
      </c>
      <c r="D20" s="57">
        <v>0</v>
      </c>
      <c r="E20" s="57"/>
      <c r="F20" s="57" t="s">
        <v>5</v>
      </c>
      <c r="G20" s="57" t="s">
        <v>5</v>
      </c>
      <c r="H20" s="57" t="s">
        <v>5</v>
      </c>
      <c r="I20" s="57">
        <v>2</v>
      </c>
      <c r="J20" s="57">
        <f>SUM(D20:H20)</f>
        <v>0</v>
      </c>
      <c r="K20" s="57">
        <v>8</v>
      </c>
      <c r="L20" s="57">
        <f>I20*K20</f>
        <v>16</v>
      </c>
      <c r="M20" s="57">
        <f>J20*K20</f>
        <v>0</v>
      </c>
      <c r="N20" s="58"/>
    </row>
    <row r="21" spans="1:14" s="49" customFormat="1" ht="52.5" x14ac:dyDescent="0.25">
      <c r="A21" s="47" t="s">
        <v>176</v>
      </c>
      <c r="B21" s="47" t="s">
        <v>70</v>
      </c>
      <c r="C21" s="47" t="s">
        <v>187</v>
      </c>
      <c r="D21" s="47" t="s">
        <v>90</v>
      </c>
      <c r="E21" s="47"/>
      <c r="F21" s="47"/>
      <c r="G21" s="47"/>
      <c r="H21" s="47"/>
      <c r="I21" s="47"/>
      <c r="J21" s="47"/>
      <c r="K21" s="47"/>
      <c r="L21" s="47"/>
      <c r="M21" s="47"/>
      <c r="N21" s="56" t="s">
        <v>91</v>
      </c>
    </row>
    <row r="22" spans="1:14" s="49" customFormat="1" x14ac:dyDescent="0.25">
      <c r="A22" s="47" t="s">
        <v>19</v>
      </c>
      <c r="B22" s="47" t="s">
        <v>3</v>
      </c>
      <c r="C22" s="47" t="s">
        <v>19</v>
      </c>
      <c r="D22" s="47">
        <v>0</v>
      </c>
      <c r="E22" s="47"/>
      <c r="F22" s="47"/>
      <c r="G22" s="47"/>
      <c r="H22" s="47"/>
      <c r="I22" s="47">
        <v>8</v>
      </c>
      <c r="J22" s="47">
        <f>SUM(D22:H22)</f>
        <v>0</v>
      </c>
      <c r="K22" s="47">
        <v>8</v>
      </c>
      <c r="L22" s="47">
        <f>I22*K22</f>
        <v>64</v>
      </c>
      <c r="M22" s="47">
        <f>J22*K22</f>
        <v>0</v>
      </c>
      <c r="N22" s="48"/>
    </row>
    <row r="23" spans="1:14" ht="18.75" customHeight="1" x14ac:dyDescent="0.35"/>
    <row r="24" spans="1:14" x14ac:dyDescent="0.35">
      <c r="A24" s="78" t="s">
        <v>93</v>
      </c>
      <c r="B24" s="69"/>
      <c r="C24" s="69"/>
      <c r="D24" s="69"/>
      <c r="E24" s="69"/>
      <c r="K24" s="8">
        <v>0.10100000000000001</v>
      </c>
      <c r="L24" s="34" t="e">
        <f>SUM(L3:L22)*K24</f>
        <v>#REF!</v>
      </c>
      <c r="M24" s="12" t="e">
        <f>SUM(M3:M22)*K24</f>
        <v>#REF!</v>
      </c>
    </row>
    <row r="26" spans="1:14" ht="18" x14ac:dyDescent="0.4">
      <c r="A26" s="79" t="s">
        <v>12</v>
      </c>
      <c r="B26" s="79"/>
      <c r="C26" s="79"/>
      <c r="D26" s="79"/>
      <c r="E26" s="79"/>
      <c r="M26" s="23" t="e">
        <f>M24/L24</f>
        <v>#REF!</v>
      </c>
    </row>
  </sheetData>
  <mergeCells count="4">
    <mergeCell ref="A1:N1"/>
    <mergeCell ref="D2:H2"/>
    <mergeCell ref="A24:E24"/>
    <mergeCell ref="A26:E26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FE3CC-E0F2-4DDB-AE9B-5FEF97C32A95}">
  <dimension ref="A1:N10"/>
  <sheetViews>
    <sheetView workbookViewId="0">
      <selection activeCell="B6" sqref="B6"/>
    </sheetView>
  </sheetViews>
  <sheetFormatPr defaultColWidth="9.1796875" defaultRowHeight="17.5" x14ac:dyDescent="0.35"/>
  <cols>
    <col min="1" max="1" width="10.453125" style="67" customWidth="1"/>
    <col min="2" max="2" width="14.26953125" style="67" customWidth="1"/>
    <col min="3" max="3" width="14.1796875" style="67" customWidth="1"/>
    <col min="4" max="4" width="25.81640625" style="67" customWidth="1"/>
    <col min="5" max="5" width="23.81640625" style="67" customWidth="1"/>
    <col min="6" max="6" width="21.7265625" style="67" customWidth="1"/>
    <col min="7" max="7" width="23" style="67" customWidth="1"/>
    <col min="8" max="8" width="23.81640625" style="67" customWidth="1"/>
    <col min="9" max="9" width="12.453125" style="67" customWidth="1"/>
    <col min="10" max="10" width="9.26953125" style="67" bestFit="1" customWidth="1"/>
    <col min="11" max="12" width="11.453125" style="67" customWidth="1"/>
    <col min="13" max="13" width="13.1796875" style="67" customWidth="1"/>
    <col min="14" max="14" width="79.453125" style="10" customWidth="1"/>
    <col min="15" max="16384" width="9.1796875" style="11"/>
  </cols>
  <sheetData>
    <row r="1" spans="1:14" s="9" customFormat="1" ht="75" customHeight="1" x14ac:dyDescent="0.25">
      <c r="A1" s="80" t="s">
        <v>198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9" customFormat="1" ht="69" customHeight="1" x14ac:dyDescent="0.25">
      <c r="A2" s="66" t="s">
        <v>0</v>
      </c>
      <c r="B2" s="66" t="s">
        <v>1</v>
      </c>
      <c r="C2" s="66" t="s">
        <v>2</v>
      </c>
      <c r="D2" s="75" t="s">
        <v>7</v>
      </c>
      <c r="E2" s="75"/>
      <c r="F2" s="75"/>
      <c r="G2" s="75"/>
      <c r="H2" s="75"/>
      <c r="I2" s="66" t="s">
        <v>8</v>
      </c>
      <c r="J2" s="66" t="s">
        <v>3</v>
      </c>
      <c r="K2" s="66" t="s">
        <v>4</v>
      </c>
      <c r="L2" s="66" t="s">
        <v>9</v>
      </c>
      <c r="M2" s="66" t="s">
        <v>13</v>
      </c>
      <c r="N2" s="66" t="s">
        <v>33</v>
      </c>
    </row>
    <row r="3" spans="1:14" s="83" customFormat="1" ht="88.5" customHeight="1" x14ac:dyDescent="0.25">
      <c r="A3" s="81" t="s">
        <v>64</v>
      </c>
      <c r="B3" s="81" t="s">
        <v>200</v>
      </c>
      <c r="C3" s="81" t="s">
        <v>5</v>
      </c>
      <c r="D3" s="81" t="s">
        <v>6</v>
      </c>
      <c r="E3" s="81" t="s">
        <v>65</v>
      </c>
      <c r="F3" s="81" t="s">
        <v>10</v>
      </c>
      <c r="G3" s="81" t="s">
        <v>11</v>
      </c>
      <c r="H3" s="81" t="s">
        <v>66</v>
      </c>
      <c r="I3" s="81"/>
      <c r="J3" s="81"/>
      <c r="K3" s="81"/>
      <c r="L3" s="81"/>
      <c r="M3" s="81"/>
      <c r="N3" s="82" t="s">
        <v>35</v>
      </c>
    </row>
    <row r="4" spans="1:14" s="83" customFormat="1" ht="37.5" customHeight="1" x14ac:dyDescent="0.25">
      <c r="A4" s="81" t="s">
        <v>19</v>
      </c>
      <c r="B4" s="81" t="s">
        <v>3</v>
      </c>
      <c r="C4" s="81"/>
      <c r="D4" s="81">
        <v>0</v>
      </c>
      <c r="E4" s="81"/>
      <c r="F4" s="81"/>
      <c r="G4" s="81"/>
      <c r="H4" s="81"/>
      <c r="I4" s="81">
        <v>8</v>
      </c>
      <c r="J4" s="81">
        <f>SUM(D4:H4)</f>
        <v>0</v>
      </c>
      <c r="K4" s="81">
        <v>10</v>
      </c>
      <c r="L4" s="81">
        <f>I4*K4</f>
        <v>80</v>
      </c>
      <c r="M4" s="81">
        <f>J4*K4</f>
        <v>0</v>
      </c>
      <c r="N4" s="84"/>
    </row>
    <row r="5" spans="1:14" s="83" customFormat="1" ht="96.75" customHeight="1" x14ac:dyDescent="0.25">
      <c r="A5" s="81" t="s">
        <v>64</v>
      </c>
      <c r="B5" s="81" t="s">
        <v>201</v>
      </c>
      <c r="C5" s="81" t="s">
        <v>25</v>
      </c>
      <c r="D5" s="81" t="s">
        <v>6</v>
      </c>
      <c r="E5" s="81" t="s">
        <v>27</v>
      </c>
      <c r="F5" s="81" t="s">
        <v>28</v>
      </c>
      <c r="G5" s="81" t="s">
        <v>29</v>
      </c>
      <c r="H5" s="81" t="s">
        <v>26</v>
      </c>
      <c r="I5" s="81"/>
      <c r="J5" s="81"/>
      <c r="K5" s="81"/>
      <c r="L5" s="81"/>
      <c r="M5" s="81"/>
      <c r="N5" s="82"/>
    </row>
    <row r="6" spans="1:14" s="83" customFormat="1" ht="37.5" customHeight="1" x14ac:dyDescent="0.25">
      <c r="A6" s="81" t="s">
        <v>19</v>
      </c>
      <c r="B6" s="81" t="s">
        <v>3</v>
      </c>
      <c r="C6" s="81"/>
      <c r="D6" s="81">
        <v>0</v>
      </c>
      <c r="E6" s="81"/>
      <c r="F6" s="81"/>
      <c r="G6" s="81"/>
      <c r="H6" s="81"/>
      <c r="I6" s="81">
        <v>8</v>
      </c>
      <c r="J6" s="81">
        <f>SUM(D6:H6)</f>
        <v>0</v>
      </c>
      <c r="K6" s="81">
        <v>10</v>
      </c>
      <c r="L6" s="81">
        <f>I6*K6</f>
        <v>80</v>
      </c>
      <c r="M6" s="81">
        <f>J6*K6</f>
        <v>0</v>
      </c>
      <c r="N6" s="82" t="s">
        <v>30</v>
      </c>
    </row>
    <row r="8" spans="1:14" x14ac:dyDescent="0.35">
      <c r="A8" s="78" t="s">
        <v>93</v>
      </c>
      <c r="B8" s="69"/>
      <c r="C8" s="69"/>
      <c r="D8" s="69"/>
      <c r="E8" s="69"/>
      <c r="K8" s="67">
        <v>0.06</v>
      </c>
      <c r="L8" s="34">
        <f>SUM(L4:L7)*K8</f>
        <v>9.6</v>
      </c>
      <c r="M8" s="12">
        <f>SUM(M4:M7)*K8</f>
        <v>0</v>
      </c>
    </row>
    <row r="10" spans="1:14" ht="18" x14ac:dyDescent="0.4">
      <c r="A10" s="79" t="s">
        <v>12</v>
      </c>
      <c r="B10" s="79"/>
      <c r="C10" s="79"/>
      <c r="D10" s="79"/>
      <c r="E10" s="79"/>
      <c r="M10" s="23">
        <f>M8/L8</f>
        <v>0</v>
      </c>
    </row>
  </sheetData>
  <mergeCells count="4">
    <mergeCell ref="A1:N1"/>
    <mergeCell ref="D2:H2"/>
    <mergeCell ref="A8:E8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F409-048B-4A11-A635-3E10354EDB17}">
  <dimension ref="A1:N26"/>
  <sheetViews>
    <sheetView topLeftCell="A13" workbookViewId="0">
      <selection activeCell="A9" sqref="A9:XFD9"/>
    </sheetView>
  </sheetViews>
  <sheetFormatPr defaultColWidth="9.1796875" defaultRowHeight="17.5" x14ac:dyDescent="0.35"/>
  <cols>
    <col min="1" max="1" width="10.453125" style="67" customWidth="1"/>
    <col min="2" max="2" width="14.26953125" style="67" customWidth="1"/>
    <col min="3" max="3" width="14.1796875" style="67" customWidth="1"/>
    <col min="4" max="4" width="25.81640625" style="67" customWidth="1"/>
    <col min="5" max="5" width="23.81640625" style="67" customWidth="1"/>
    <col min="6" max="6" width="21.7265625" style="67" customWidth="1"/>
    <col min="7" max="7" width="23" style="67" customWidth="1"/>
    <col min="8" max="8" width="23.81640625" style="67" customWidth="1"/>
    <col min="9" max="9" width="12.453125" style="67" customWidth="1"/>
    <col min="10" max="10" width="9.26953125" style="67" bestFit="1" customWidth="1"/>
    <col min="11" max="12" width="11.453125" style="67" customWidth="1"/>
    <col min="13" max="13" width="13.1796875" style="67" customWidth="1"/>
    <col min="14" max="14" width="79.453125" style="10" customWidth="1"/>
    <col min="15" max="16384" width="9.1796875" style="11"/>
  </cols>
  <sheetData>
    <row r="1" spans="1:14" s="9" customFormat="1" ht="75" customHeight="1" x14ac:dyDescent="0.25">
      <c r="A1" s="80" t="s">
        <v>199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9" customFormat="1" ht="69" customHeight="1" x14ac:dyDescent="0.25">
      <c r="A2" s="66" t="s">
        <v>0</v>
      </c>
      <c r="B2" s="66" t="s">
        <v>1</v>
      </c>
      <c r="C2" s="66" t="s">
        <v>2</v>
      </c>
      <c r="D2" s="75" t="s">
        <v>7</v>
      </c>
      <c r="E2" s="75"/>
      <c r="F2" s="75"/>
      <c r="G2" s="75"/>
      <c r="H2" s="75"/>
      <c r="I2" s="66" t="s">
        <v>8</v>
      </c>
      <c r="J2" s="66" t="s">
        <v>3</v>
      </c>
      <c r="K2" s="66" t="s">
        <v>4</v>
      </c>
      <c r="L2" s="66" t="s">
        <v>9</v>
      </c>
      <c r="M2" s="66" t="s">
        <v>13</v>
      </c>
      <c r="N2" s="66" t="s">
        <v>33</v>
      </c>
    </row>
    <row r="3" spans="1:14" s="83" customFormat="1" ht="70" x14ac:dyDescent="0.25">
      <c r="A3" s="81" t="s">
        <v>202</v>
      </c>
      <c r="B3" s="81" t="s">
        <v>205</v>
      </c>
      <c r="C3" s="81" t="s">
        <v>5</v>
      </c>
      <c r="D3" s="81" t="s">
        <v>20</v>
      </c>
      <c r="E3" s="81"/>
      <c r="F3" s="81" t="s">
        <v>216</v>
      </c>
      <c r="G3" s="81" t="s">
        <v>217</v>
      </c>
      <c r="H3" s="81" t="s">
        <v>215</v>
      </c>
      <c r="I3" s="81"/>
      <c r="J3" s="81"/>
      <c r="K3" s="81"/>
      <c r="L3" s="81"/>
      <c r="M3" s="81"/>
      <c r="N3" s="82" t="s">
        <v>35</v>
      </c>
    </row>
    <row r="4" spans="1:14" s="83" customFormat="1" x14ac:dyDescent="0.25">
      <c r="A4" s="81" t="s">
        <v>19</v>
      </c>
      <c r="B4" s="81" t="s">
        <v>3</v>
      </c>
      <c r="C4" s="81"/>
      <c r="D4" s="81">
        <v>0</v>
      </c>
      <c r="E4" s="81"/>
      <c r="F4" s="81"/>
      <c r="G4" s="81"/>
      <c r="H4" s="81"/>
      <c r="I4" s="81">
        <v>8</v>
      </c>
      <c r="J4" s="81">
        <f>SUM(D4:H4)</f>
        <v>0</v>
      </c>
      <c r="K4" s="81">
        <v>10</v>
      </c>
      <c r="L4" s="81">
        <f>I4*K4</f>
        <v>80</v>
      </c>
      <c r="M4" s="81">
        <f>J4*K4</f>
        <v>0</v>
      </c>
      <c r="N4" s="84"/>
    </row>
    <row r="5" spans="1:14" s="83" customFormat="1" ht="87.5" x14ac:dyDescent="0.25">
      <c r="A5" s="81" t="s">
        <v>203</v>
      </c>
      <c r="B5" s="81" t="s">
        <v>204</v>
      </c>
      <c r="C5" s="81" t="s">
        <v>214</v>
      </c>
      <c r="D5" s="81" t="s">
        <v>209</v>
      </c>
      <c r="E5" s="81" t="s">
        <v>211</v>
      </c>
      <c r="F5" s="81" t="s">
        <v>212</v>
      </c>
      <c r="G5" s="81" t="s">
        <v>213</v>
      </c>
      <c r="H5" s="81" t="s">
        <v>210</v>
      </c>
      <c r="I5" s="81"/>
      <c r="J5" s="81"/>
      <c r="K5" s="81"/>
      <c r="L5" s="81"/>
      <c r="M5" s="81"/>
      <c r="N5" s="82"/>
    </row>
    <row r="6" spans="1:14" s="83" customFormat="1" x14ac:dyDescent="0.25">
      <c r="A6" s="81" t="s">
        <v>19</v>
      </c>
      <c r="B6" s="81" t="s">
        <v>3</v>
      </c>
      <c r="C6" s="81"/>
      <c r="D6" s="81">
        <v>0</v>
      </c>
      <c r="E6" s="81"/>
      <c r="F6" s="81"/>
      <c r="G6" s="81"/>
      <c r="H6" s="81"/>
      <c r="I6" s="81">
        <v>8</v>
      </c>
      <c r="J6" s="81">
        <f>SUM(D6:H6)</f>
        <v>0</v>
      </c>
      <c r="K6" s="81">
        <v>10</v>
      </c>
      <c r="L6" s="81">
        <f>I6*K6</f>
        <v>80</v>
      </c>
      <c r="M6" s="81">
        <f>J6*K6</f>
        <v>0</v>
      </c>
      <c r="N6" s="82" t="s">
        <v>30</v>
      </c>
    </row>
    <row r="7" spans="1:14" s="83" customFormat="1" ht="105" x14ac:dyDescent="0.25">
      <c r="A7" s="81" t="s">
        <v>206</v>
      </c>
      <c r="B7" s="81" t="s">
        <v>218</v>
      </c>
      <c r="C7" s="81"/>
      <c r="D7" s="81" t="s">
        <v>219</v>
      </c>
      <c r="E7" s="81"/>
      <c r="F7" s="81" t="s">
        <v>216</v>
      </c>
      <c r="G7" s="81" t="s">
        <v>220</v>
      </c>
      <c r="H7" s="81" t="s">
        <v>221</v>
      </c>
      <c r="I7" s="81"/>
      <c r="J7" s="81"/>
      <c r="K7" s="81"/>
      <c r="L7" s="81"/>
      <c r="M7" s="81"/>
      <c r="N7" s="82"/>
    </row>
    <row r="8" spans="1:14" s="83" customFormat="1" x14ac:dyDescent="0.25">
      <c r="A8" s="81" t="s">
        <v>19</v>
      </c>
      <c r="B8" s="81" t="s">
        <v>3</v>
      </c>
      <c r="C8" s="81"/>
      <c r="D8" s="81">
        <v>0</v>
      </c>
      <c r="E8" s="81"/>
      <c r="F8" s="81"/>
      <c r="G8" s="81"/>
      <c r="H8" s="81"/>
      <c r="I8" s="81">
        <v>8</v>
      </c>
      <c r="J8" s="81">
        <f>SUM(D8:H8)</f>
        <v>0</v>
      </c>
      <c r="K8" s="81">
        <v>10</v>
      </c>
      <c r="L8" s="81">
        <f>I8*K8</f>
        <v>80</v>
      </c>
      <c r="M8" s="81">
        <f>J8*K8</f>
        <v>0</v>
      </c>
      <c r="N8" s="82" t="s">
        <v>30</v>
      </c>
    </row>
    <row r="9" spans="1:14" s="83" customFormat="1" ht="95.5" customHeight="1" x14ac:dyDescent="0.25">
      <c r="A9" s="81" t="s">
        <v>207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s="83" customFormat="1" x14ac:dyDescent="0.25">
      <c r="A10" s="81" t="s">
        <v>19</v>
      </c>
      <c r="B10" s="81" t="s">
        <v>3</v>
      </c>
      <c r="C10" s="81"/>
      <c r="D10" s="81">
        <v>0</v>
      </c>
      <c r="E10" s="81"/>
      <c r="F10" s="81"/>
      <c r="G10" s="81"/>
      <c r="H10" s="81"/>
      <c r="I10" s="81">
        <v>8</v>
      </c>
      <c r="J10" s="81">
        <f>SUM(D10:H10)</f>
        <v>0</v>
      </c>
      <c r="K10" s="81">
        <v>10</v>
      </c>
      <c r="L10" s="81">
        <f>I10*K10</f>
        <v>80</v>
      </c>
      <c r="M10" s="81">
        <f>J10*K10</f>
        <v>0</v>
      </c>
      <c r="N10" s="82" t="s">
        <v>30</v>
      </c>
    </row>
    <row r="11" spans="1:14" s="83" customFormat="1" ht="106" customHeight="1" x14ac:dyDescent="0.25">
      <c r="A11" s="81" t="s">
        <v>208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s="83" customFormat="1" x14ac:dyDescent="0.25">
      <c r="A12" s="81" t="s">
        <v>19</v>
      </c>
      <c r="B12" s="81" t="s">
        <v>3</v>
      </c>
      <c r="C12" s="81"/>
      <c r="D12" s="81">
        <v>0</v>
      </c>
      <c r="E12" s="81"/>
      <c r="F12" s="81"/>
      <c r="G12" s="81"/>
      <c r="H12" s="81"/>
      <c r="I12" s="81">
        <v>8</v>
      </c>
      <c r="J12" s="81">
        <f>SUM(D12:H12)</f>
        <v>0</v>
      </c>
      <c r="K12" s="81">
        <v>10</v>
      </c>
      <c r="L12" s="81">
        <f>I12*K12</f>
        <v>80</v>
      </c>
      <c r="M12" s="81">
        <f>J12*K12</f>
        <v>0</v>
      </c>
      <c r="N12" s="82" t="s">
        <v>30</v>
      </c>
    </row>
    <row r="13" spans="1:14" s="49" customFormat="1" ht="105" x14ac:dyDescent="0.25">
      <c r="A13" s="47" t="s">
        <v>124</v>
      </c>
      <c r="B13" s="47" t="s">
        <v>70</v>
      </c>
      <c r="C13" s="47" t="s">
        <v>181</v>
      </c>
      <c r="D13" s="47" t="s">
        <v>47</v>
      </c>
      <c r="E13" s="47" t="s">
        <v>193</v>
      </c>
      <c r="F13" s="47" t="s">
        <v>194</v>
      </c>
      <c r="G13" s="47" t="s">
        <v>195</v>
      </c>
      <c r="H13" s="47" t="s">
        <v>196</v>
      </c>
      <c r="I13" s="47"/>
      <c r="J13" s="47"/>
      <c r="K13" s="47"/>
      <c r="L13" s="47"/>
      <c r="M13" s="47"/>
      <c r="N13" s="48"/>
    </row>
    <row r="14" spans="1:14" s="49" customFormat="1" x14ac:dyDescent="0.25">
      <c r="A14" s="47" t="s">
        <v>19</v>
      </c>
      <c r="B14" s="47" t="s">
        <v>3</v>
      </c>
      <c r="C14" s="47" t="s">
        <v>19</v>
      </c>
      <c r="D14" s="47">
        <v>0</v>
      </c>
      <c r="E14" s="47"/>
      <c r="F14" s="47"/>
      <c r="G14" s="47"/>
      <c r="H14" s="47"/>
      <c r="I14" s="47">
        <v>8</v>
      </c>
      <c r="J14" s="47">
        <f>SUM(D14:H14)</f>
        <v>0</v>
      </c>
      <c r="K14" s="47">
        <v>10</v>
      </c>
      <c r="L14" s="47">
        <f>I14*K14</f>
        <v>80</v>
      </c>
      <c r="M14" s="47">
        <f>J14*K14</f>
        <v>0</v>
      </c>
      <c r="N14" s="48"/>
    </row>
    <row r="15" spans="1:14" s="42" customFormat="1" ht="52.5" x14ac:dyDescent="0.25">
      <c r="A15" s="35" t="s">
        <v>125</v>
      </c>
      <c r="B15" s="35" t="s">
        <v>70</v>
      </c>
      <c r="C15" s="35" t="s">
        <v>180</v>
      </c>
      <c r="D15" s="35" t="s">
        <v>24</v>
      </c>
      <c r="E15" s="35" t="s">
        <v>50</v>
      </c>
      <c r="F15" s="35" t="s">
        <v>51</v>
      </c>
      <c r="G15" s="35" t="s">
        <v>49</v>
      </c>
      <c r="H15" s="35" t="s">
        <v>52</v>
      </c>
      <c r="I15" s="35"/>
      <c r="J15" s="35"/>
      <c r="K15" s="35"/>
      <c r="L15" s="35"/>
      <c r="M15" s="35"/>
      <c r="N15" s="36"/>
    </row>
    <row r="16" spans="1:14" s="42" customFormat="1" x14ac:dyDescent="0.25">
      <c r="A16" s="35" t="s">
        <v>19</v>
      </c>
      <c r="B16" s="35" t="s">
        <v>3</v>
      </c>
      <c r="C16" s="35" t="s">
        <v>19</v>
      </c>
      <c r="D16" s="35">
        <v>0</v>
      </c>
      <c r="E16" s="35"/>
      <c r="F16" s="35"/>
      <c r="G16" s="35"/>
      <c r="H16" s="35"/>
      <c r="I16" s="35">
        <v>8</v>
      </c>
      <c r="J16" s="35">
        <f>SUM(D16:H16)</f>
        <v>0</v>
      </c>
      <c r="K16" s="35">
        <v>6</v>
      </c>
      <c r="L16" s="35">
        <f>I16*K16</f>
        <v>48</v>
      </c>
      <c r="M16" s="35">
        <f>J16*K16</f>
        <v>0</v>
      </c>
      <c r="N16" s="36"/>
    </row>
    <row r="17" spans="1:14" s="42" customFormat="1" ht="87.5" x14ac:dyDescent="0.25">
      <c r="A17" s="35" t="s">
        <v>126</v>
      </c>
      <c r="B17" s="35" t="s">
        <v>70</v>
      </c>
      <c r="C17" s="35" t="s">
        <v>197</v>
      </c>
      <c r="D17" s="35" t="s">
        <v>53</v>
      </c>
      <c r="E17" s="52" t="s">
        <v>57</v>
      </c>
      <c r="F17" s="35" t="s">
        <v>55</v>
      </c>
      <c r="G17" s="35" t="s">
        <v>56</v>
      </c>
      <c r="H17" s="35" t="s">
        <v>54</v>
      </c>
      <c r="I17" s="35"/>
      <c r="J17" s="35"/>
      <c r="K17" s="35"/>
      <c r="L17" s="35"/>
      <c r="M17" s="35"/>
      <c r="N17" s="36"/>
    </row>
    <row r="18" spans="1:14" s="42" customFormat="1" x14ac:dyDescent="0.25">
      <c r="A18" s="35" t="s">
        <v>19</v>
      </c>
      <c r="B18" s="35" t="s">
        <v>3</v>
      </c>
      <c r="C18" s="35" t="s">
        <v>19</v>
      </c>
      <c r="D18" s="35">
        <v>0</v>
      </c>
      <c r="E18" s="35"/>
      <c r="F18" s="35"/>
      <c r="G18" s="35"/>
      <c r="H18" s="35"/>
      <c r="I18" s="35">
        <v>8</v>
      </c>
      <c r="J18" s="35">
        <f>SUM(D18:H18)</f>
        <v>0</v>
      </c>
      <c r="K18" s="35">
        <v>6</v>
      </c>
      <c r="L18" s="35">
        <f>I18*K18</f>
        <v>48</v>
      </c>
      <c r="M18" s="35">
        <f>J18*K18</f>
        <v>0</v>
      </c>
      <c r="N18" s="36"/>
    </row>
    <row r="19" spans="1:14" s="42" customFormat="1" ht="70" x14ac:dyDescent="0.25">
      <c r="A19" s="35" t="s">
        <v>127</v>
      </c>
      <c r="B19" s="35" t="s">
        <v>70</v>
      </c>
      <c r="C19" s="35" t="s">
        <v>130</v>
      </c>
      <c r="D19" s="35" t="s">
        <v>47</v>
      </c>
      <c r="E19" s="35" t="s">
        <v>58</v>
      </c>
      <c r="F19" s="35" t="s">
        <v>59</v>
      </c>
      <c r="G19" s="35" t="s">
        <v>60</v>
      </c>
      <c r="H19" s="35" t="s">
        <v>61</v>
      </c>
      <c r="I19" s="35"/>
      <c r="J19" s="35"/>
      <c r="K19" s="35"/>
      <c r="L19" s="35"/>
      <c r="M19" s="35"/>
      <c r="N19" s="36"/>
    </row>
    <row r="20" spans="1:14" s="42" customFormat="1" x14ac:dyDescent="0.25">
      <c r="A20" s="35" t="s">
        <v>19</v>
      </c>
      <c r="B20" s="35" t="s">
        <v>3</v>
      </c>
      <c r="C20" s="35" t="s">
        <v>19</v>
      </c>
      <c r="D20" s="35">
        <v>0</v>
      </c>
      <c r="E20" s="35"/>
      <c r="F20" s="35"/>
      <c r="G20" s="35"/>
      <c r="H20" s="35"/>
      <c r="I20" s="35">
        <v>8</v>
      </c>
      <c r="J20" s="35">
        <f>SUM(D20:H20)</f>
        <v>0</v>
      </c>
      <c r="K20" s="35">
        <v>8</v>
      </c>
      <c r="L20" s="35">
        <f>I20*K20</f>
        <v>64</v>
      </c>
      <c r="M20" s="35">
        <f>J20*K20</f>
        <v>0</v>
      </c>
      <c r="N20" s="36"/>
    </row>
    <row r="21" spans="1:14" s="49" customFormat="1" ht="52.5" x14ac:dyDescent="0.25">
      <c r="A21" s="47" t="s">
        <v>128</v>
      </c>
      <c r="B21" s="47" t="s">
        <v>70</v>
      </c>
      <c r="C21" s="47" t="s">
        <v>89</v>
      </c>
      <c r="D21" s="47" t="s">
        <v>90</v>
      </c>
      <c r="E21" s="47"/>
      <c r="F21" s="47"/>
      <c r="G21" s="47"/>
      <c r="H21" s="47"/>
      <c r="I21" s="47"/>
      <c r="J21" s="47"/>
      <c r="K21" s="47"/>
      <c r="L21" s="47"/>
      <c r="M21" s="47"/>
      <c r="N21" s="56" t="s">
        <v>91</v>
      </c>
    </row>
    <row r="22" spans="1:14" s="49" customFormat="1" x14ac:dyDescent="0.25">
      <c r="A22" s="47" t="s">
        <v>19</v>
      </c>
      <c r="B22" s="47" t="s">
        <v>3</v>
      </c>
      <c r="C22" s="47" t="s">
        <v>19</v>
      </c>
      <c r="D22" s="47">
        <v>0</v>
      </c>
      <c r="E22" s="47"/>
      <c r="F22" s="47"/>
      <c r="G22" s="47"/>
      <c r="H22" s="47"/>
      <c r="I22" s="47">
        <v>8</v>
      </c>
      <c r="J22" s="47">
        <f>SUM(D22:H22)</f>
        <v>0</v>
      </c>
      <c r="K22" s="47">
        <v>8</v>
      </c>
      <c r="L22" s="47">
        <f>I22*K22</f>
        <v>64</v>
      </c>
      <c r="M22" s="47">
        <f>J22*K22</f>
        <v>0</v>
      </c>
      <c r="N22" s="48"/>
    </row>
    <row r="24" spans="1:14" x14ac:dyDescent="0.35">
      <c r="A24" s="78" t="s">
        <v>93</v>
      </c>
      <c r="B24" s="69"/>
      <c r="C24" s="69"/>
      <c r="D24" s="69"/>
      <c r="E24" s="69"/>
      <c r="K24" s="67">
        <v>0.06</v>
      </c>
      <c r="L24" s="34">
        <f>SUM(L4:L23)*K24</f>
        <v>42.239999999999995</v>
      </c>
      <c r="M24" s="12">
        <f>SUM(M4:M23)*K24</f>
        <v>0</v>
      </c>
    </row>
    <row r="26" spans="1:14" ht="18" x14ac:dyDescent="0.4">
      <c r="A26" s="79" t="s">
        <v>12</v>
      </c>
      <c r="B26" s="79"/>
      <c r="C26" s="79"/>
      <c r="D26" s="79"/>
      <c r="E26" s="79"/>
      <c r="M26" s="23">
        <f>M24/L24</f>
        <v>0</v>
      </c>
    </row>
  </sheetData>
  <mergeCells count="4">
    <mergeCell ref="A1:N1"/>
    <mergeCell ref="D2:H2"/>
    <mergeCell ref="A24:E24"/>
    <mergeCell ref="A26:E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27B4ED5C1DB46BC813C8312892B51" ma:contentTypeVersion="16" ma:contentTypeDescription="Create a new document." ma:contentTypeScope="" ma:versionID="5a06c02ac7387af53e734ac13754c251">
  <xsd:schema xmlns:xsd="http://www.w3.org/2001/XMLSchema" xmlns:xs="http://www.w3.org/2001/XMLSchema" xmlns:p="http://schemas.microsoft.com/office/2006/metadata/properties" xmlns:ns2="0d8abe9f-2342-4c77-9e5e-7c3cf2c8ee2e" xmlns:ns3="670eea12-9f60-46c6-83b5-8ad4e74c0ff6" targetNamespace="http://schemas.microsoft.com/office/2006/metadata/properties" ma:root="true" ma:fieldsID="1175abde6de66f474bc884cd123797cf" ns2:_="" ns3:_="">
    <xsd:import namespace="0d8abe9f-2342-4c77-9e5e-7c3cf2c8ee2e"/>
    <xsd:import namespace="670eea12-9f60-46c6-83b5-8ad4e74c0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eea12-9f60-46c6-83b5-8ad4e74c0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4100D4-84F9-4BA8-ADD4-B47F5D2F5569}"/>
</file>

<file path=customXml/itemProps2.xml><?xml version="1.0" encoding="utf-8"?>
<ds:datastoreItem xmlns:ds="http://schemas.openxmlformats.org/officeDocument/2006/customXml" ds:itemID="{DFE70DF5-875D-45AA-98FB-99ABF6AD15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6B46BB-0670-4F25-9890-1C5A2A7F0E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Training schemes</vt:lpstr>
      <vt:lpstr>Training</vt:lpstr>
      <vt:lpstr>Social Responsibility</vt:lpstr>
      <vt:lpstr>EDI</vt:lpstr>
      <vt:lpstr>Human resources</vt:lpstr>
      <vt:lpstr>Summary!Print_Area</vt:lpstr>
      <vt:lpstr>Training!Print_Area</vt:lpstr>
      <vt:lpstr>'Training schemes'!Print_Area</vt:lpstr>
    </vt:vector>
  </TitlesOfParts>
  <Company>STENT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tony.reddaway</dc:creator>
  <cp:lastModifiedBy>Jones, Simon T</cp:lastModifiedBy>
  <cp:lastPrinted>2011-11-05T18:18:47Z</cp:lastPrinted>
  <dcterms:created xsi:type="dcterms:W3CDTF">2008-08-27T14:37:25Z</dcterms:created>
  <dcterms:modified xsi:type="dcterms:W3CDTF">2022-01-20T15:52:01Z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0x010100CB627B4ED5C1DB46BC813C8312892B51</vt:lpwstr>
  </property>
</Properties>
</file>